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1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<sst xmlns="http://schemas.openxmlformats.org/spreadsheetml/2006/main" count="583" uniqueCount="135">
  <si>
    <t>области</t>
  </si>
  <si>
    <t>Русский язык</t>
  </si>
  <si>
    <t>Литература</t>
  </si>
  <si>
    <t>Иностранный язык</t>
  </si>
  <si>
    <t>Математика</t>
  </si>
  <si>
    <t>Информатика и ИТ</t>
  </si>
  <si>
    <t>История</t>
  </si>
  <si>
    <t>Обществознание</t>
  </si>
  <si>
    <t>Экономика</t>
  </si>
  <si>
    <t>География</t>
  </si>
  <si>
    <t>Биология</t>
  </si>
  <si>
    <t>Экология</t>
  </si>
  <si>
    <t>Физика</t>
  </si>
  <si>
    <t>Химия</t>
  </si>
  <si>
    <t>Астрономия</t>
  </si>
  <si>
    <t xml:space="preserve"> МХК</t>
  </si>
  <si>
    <t>Физкультура</t>
  </si>
  <si>
    <t>ОБЖ</t>
  </si>
  <si>
    <t>ИЗО</t>
  </si>
  <si>
    <t>Русская словесность</t>
  </si>
  <si>
    <t>Риторика</t>
  </si>
  <si>
    <t>Итого</t>
  </si>
  <si>
    <t>Профиль класса</t>
  </si>
  <si>
    <t>Образовательные</t>
  </si>
  <si>
    <t>Б</t>
  </si>
  <si>
    <t>В</t>
  </si>
  <si>
    <t>Р</t>
  </si>
  <si>
    <t>Ф</t>
  </si>
  <si>
    <t>5А</t>
  </si>
  <si>
    <t>5Б</t>
  </si>
  <si>
    <t>6А</t>
  </si>
  <si>
    <t>6Б</t>
  </si>
  <si>
    <t>7А</t>
  </si>
  <si>
    <t>7Б</t>
  </si>
  <si>
    <t>8А</t>
  </si>
  <si>
    <t>9А</t>
  </si>
  <si>
    <t>9Б</t>
  </si>
  <si>
    <t>Донской фольклор</t>
  </si>
  <si>
    <t>Ритмика</t>
  </si>
  <si>
    <t>Психология общения</t>
  </si>
  <si>
    <t>Окружающий мир</t>
  </si>
  <si>
    <t>Музыка</t>
  </si>
  <si>
    <t>Физическая культура</t>
  </si>
  <si>
    <t>Информатика</t>
  </si>
  <si>
    <t>Речь и культура общения</t>
  </si>
  <si>
    <t>Логопедические занятия</t>
  </si>
  <si>
    <t>Коррекция речи</t>
  </si>
  <si>
    <t>Занков</t>
  </si>
  <si>
    <t>2Д</t>
  </si>
  <si>
    <t>3А</t>
  </si>
  <si>
    <t>3Б</t>
  </si>
  <si>
    <t>Виноградов.</t>
  </si>
  <si>
    <t>3Д</t>
  </si>
  <si>
    <t>Технология</t>
  </si>
  <si>
    <t>4Д</t>
  </si>
  <si>
    <t>Логопед</t>
  </si>
  <si>
    <t>Право, граждановед</t>
  </si>
  <si>
    <t xml:space="preserve"> Музыка</t>
  </si>
  <si>
    <t>8В</t>
  </si>
  <si>
    <t>КО</t>
  </si>
  <si>
    <t>Вычислит.математик</t>
  </si>
  <si>
    <t>Всего часов Б+В</t>
  </si>
  <si>
    <t>Всего часов Ф</t>
  </si>
  <si>
    <t>Хрестом.по лит-ре Дон.края</t>
  </si>
  <si>
    <t>Наглядная геометрия</t>
  </si>
  <si>
    <t>2В</t>
  </si>
  <si>
    <t>Гармония</t>
  </si>
  <si>
    <t>2А</t>
  </si>
  <si>
    <t>2Б</t>
  </si>
  <si>
    <t>4В</t>
  </si>
  <si>
    <t>4Г</t>
  </si>
  <si>
    <t>Гимназич</t>
  </si>
  <si>
    <t>История, краеведение</t>
  </si>
  <si>
    <t>Вычислительная математика</t>
  </si>
  <si>
    <t>Экология, геоэкология</t>
  </si>
  <si>
    <t>Технология, УПК</t>
  </si>
  <si>
    <t>Интеллектика</t>
  </si>
  <si>
    <t>Психолог</t>
  </si>
  <si>
    <t xml:space="preserve">9В </t>
  </si>
  <si>
    <t xml:space="preserve">ИЗО   </t>
  </si>
  <si>
    <t>Углубл                   матем</t>
  </si>
  <si>
    <t>10А</t>
  </si>
  <si>
    <t>Перспек н\ш</t>
  </si>
  <si>
    <t>2Г</t>
  </si>
  <si>
    <t>5В,5Г</t>
  </si>
  <si>
    <t>6В,Г</t>
  </si>
  <si>
    <t>Углубл                        русс.яз.</t>
  </si>
  <si>
    <t>7В,7Г</t>
  </si>
  <si>
    <t>9Д</t>
  </si>
  <si>
    <t>9Г</t>
  </si>
  <si>
    <t>П</t>
  </si>
  <si>
    <t>ВШ</t>
  </si>
  <si>
    <t>ВУ</t>
  </si>
  <si>
    <t>10Б</t>
  </si>
  <si>
    <t>10В</t>
  </si>
  <si>
    <t>11А</t>
  </si>
  <si>
    <t>11Б</t>
  </si>
  <si>
    <t>И</t>
  </si>
  <si>
    <t>Рус.яз. углубленно</t>
  </si>
  <si>
    <t>Русская словесн</t>
  </si>
  <si>
    <t>Математика углубленно</t>
  </si>
  <si>
    <t>1А,1Г</t>
  </si>
  <si>
    <t>Технология и ИКТ</t>
  </si>
  <si>
    <t>Всего</t>
  </si>
  <si>
    <t>Универсальный</t>
  </si>
  <si>
    <t>Черчение</t>
  </si>
  <si>
    <t>Иностранный язык (первый)</t>
  </si>
  <si>
    <t>Иностранный язык (второй)</t>
  </si>
  <si>
    <t>Технология, ИКТ</t>
  </si>
  <si>
    <t>Углубл                  русский</t>
  </si>
  <si>
    <t>Унверсальный</t>
  </si>
  <si>
    <t>Предпроф  гуманитран</t>
  </si>
  <si>
    <t>История, история Дон. края</t>
  </si>
  <si>
    <t>Всего часов Р</t>
  </si>
  <si>
    <t>Профильный индустр.-технол.</t>
  </si>
  <si>
    <t>Профильный физико-математический</t>
  </si>
  <si>
    <t xml:space="preserve">Технология </t>
  </si>
  <si>
    <t>Информатика и ИКТ</t>
  </si>
  <si>
    <t>3В</t>
  </si>
  <si>
    <t>3Г</t>
  </si>
  <si>
    <t>1Б,1В</t>
  </si>
  <si>
    <t>1Д</t>
  </si>
  <si>
    <t>Школа России</t>
  </si>
  <si>
    <t>Всего       1-е классы</t>
  </si>
  <si>
    <t>4А</t>
  </si>
  <si>
    <t>4Б</t>
  </si>
  <si>
    <t>Перспективная н/ш</t>
  </si>
  <si>
    <t>Основы православной культуры</t>
  </si>
  <si>
    <t>Развитие речи</t>
  </si>
  <si>
    <t>8Б</t>
  </si>
  <si>
    <t>8Г</t>
  </si>
  <si>
    <t>Основы театрального искусст</t>
  </si>
  <si>
    <t>Основы православной культ</t>
  </si>
  <si>
    <t>Основы правосл. культ.</t>
  </si>
  <si>
    <t>Углубл.                     Математ.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</si>
</sst>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33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6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2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3" fillId="0" borderId="33" xfId="0" applyFont="1" applyBorder="1" applyAlignment="1" applyProtection="1">
      <alignment horizontal="right"/>
      <protection hidden="1" locked="0"/>
    </xf>
    <xf numFmtId="0" fontId="1" fillId="0" borderId="44" xfId="0" applyFont="1" applyBorder="1" applyAlignment="1" applyProtection="1">
      <alignment horizontal="right"/>
      <protection hidden="1" locked="0"/>
    </xf>
    <xf numFmtId="0" fontId="1" fillId="0" borderId="45" xfId="0" applyFont="1" applyBorder="1" applyAlignment="1" applyProtection="1">
      <alignment horizontal="right"/>
      <protection hidden="1" locked="0"/>
    </xf>
    <xf numFmtId="0" fontId="1" fillId="0" borderId="46" xfId="0" applyFont="1" applyBorder="1" applyAlignment="1" applyProtection="1">
      <alignment horizontal="right"/>
      <protection hidden="1" locked="0"/>
    </xf>
    <xf numFmtId="0" fontId="1" fillId="0" borderId="51" xfId="0" applyFont="1" applyBorder="1" applyAlignment="1" applyProtection="1">
      <alignment horizontal="right"/>
      <protection hidden="1" locked="0"/>
    </xf>
    <xf numFmtId="0" fontId="1" fillId="0" borderId="47" xfId="0" applyFont="1" applyBorder="1" applyAlignment="1" applyProtection="1">
      <alignment horizontal="right"/>
      <protection hidden="1" locked="0"/>
    </xf>
    <xf numFmtId="0" fontId="3" fillId="0" borderId="48" xfId="0" applyFont="1" applyBorder="1" applyAlignment="1" applyProtection="1">
      <alignment horizontal="right"/>
      <protection hidden="1" locked="0"/>
    </xf>
    <xf numFmtId="0" fontId="1" fillId="0" borderId="19" xfId="0" applyFont="1" applyBorder="1" applyAlignment="1" applyProtection="1">
      <alignment horizontal="right"/>
      <protection hidden="1" locked="0"/>
    </xf>
    <xf numFmtId="0" fontId="1" fillId="0" borderId="20" xfId="0" applyFont="1" applyBorder="1" applyAlignment="1" applyProtection="1">
      <alignment horizontal="right"/>
      <protection hidden="1" locked="0"/>
    </xf>
    <xf numFmtId="0" fontId="1" fillId="0" borderId="40" xfId="0" applyFont="1" applyBorder="1" applyAlignment="1" applyProtection="1">
      <alignment horizontal="right"/>
      <protection hidden="1" locked="0"/>
    </xf>
    <xf numFmtId="0" fontId="1" fillId="0" borderId="35" xfId="0" applyFont="1" applyBorder="1" applyAlignment="1" applyProtection="1">
      <alignment horizontal="right"/>
      <protection hidden="1" locked="0"/>
    </xf>
    <xf numFmtId="0" fontId="1" fillId="0" borderId="21" xfId="0" applyFont="1" applyBorder="1" applyAlignment="1" applyProtection="1">
      <alignment horizontal="right"/>
      <protection hidden="1" locked="0"/>
    </xf>
    <xf numFmtId="0" fontId="3" fillId="0" borderId="11" xfId="0" applyFont="1" applyBorder="1" applyAlignment="1" applyProtection="1">
      <alignment horizontal="right"/>
      <protection hidden="1" locked="0"/>
    </xf>
    <xf numFmtId="0" fontId="3" fillId="0" borderId="33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6" fillId="0" borderId="36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1" fontId="6" fillId="0" borderId="25" xfId="0" applyNumberFormat="1" applyFont="1" applyBorder="1" applyAlignment="1" applyProtection="1">
      <alignment wrapText="1"/>
      <protection locked="0"/>
    </xf>
    <xf numFmtId="1" fontId="6" fillId="0" borderId="27" xfId="0" applyNumberFormat="1" applyFont="1" applyBorder="1" applyAlignment="1" applyProtection="1">
      <alignment wrapText="1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49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5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40" xfId="0" applyFont="1" applyBorder="1" applyAlignment="1" applyProtection="1">
      <alignment wrapText="1"/>
      <protection locked="0"/>
    </xf>
    <xf numFmtId="1" fontId="3" fillId="0" borderId="25" xfId="0" applyNumberFormat="1" applyFont="1" applyBorder="1" applyAlignment="1" applyProtection="1">
      <alignment wrapText="1"/>
      <protection locked="0"/>
    </xf>
    <xf numFmtId="1" fontId="3" fillId="0" borderId="26" xfId="0" applyNumberFormat="1" applyFont="1" applyBorder="1" applyAlignment="1" applyProtection="1">
      <alignment wrapText="1"/>
      <protection locked="0"/>
    </xf>
    <xf numFmtId="1" fontId="3" fillId="0" borderId="41" xfId="0" applyNumberFormat="1" applyFont="1" applyBorder="1" applyAlignment="1" applyProtection="1">
      <alignment wrapText="1"/>
      <protection locked="0"/>
    </xf>
    <xf numFmtId="1" fontId="3" fillId="0" borderId="27" xfId="0" applyNumberFormat="1" applyFont="1" applyBorder="1" applyAlignment="1" applyProtection="1">
      <alignment wrapText="1"/>
      <protection locked="0"/>
    </xf>
    <xf numFmtId="1" fontId="3" fillId="0" borderId="34" xfId="0" applyNumberFormat="1" applyFont="1" applyBorder="1" applyAlignment="1" applyProtection="1">
      <alignment wrapText="1"/>
      <protection locked="0"/>
    </xf>
    <xf numFmtId="0" fontId="1" fillId="0" borderId="41" xfId="0" applyFont="1" applyBorder="1" applyAlignment="1">
      <alignment horizontal="center" wrapText="1"/>
    </xf>
    <xf numFmtId="0" fontId="1" fillId="0" borderId="57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3" fillId="0" borderId="58" xfId="0" applyFont="1" applyBorder="1" applyAlignment="1">
      <alignment horizontal="right" wrapText="1"/>
    </xf>
    <xf numFmtId="0" fontId="1" fillId="0" borderId="58" xfId="0" applyFont="1" applyBorder="1" applyAlignment="1">
      <alignment horizontal="right" wrapText="1"/>
    </xf>
    <xf numFmtId="0" fontId="3" fillId="0" borderId="5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44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" fillId="0" borderId="47" xfId="0" applyFont="1" applyBorder="1" applyAlignment="1">
      <alignment horizontal="right" wrapText="1"/>
    </xf>
    <xf numFmtId="0" fontId="3" fillId="0" borderId="5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60" xfId="0" applyFont="1" applyBorder="1" applyAlignment="1">
      <alignment horizontal="right" wrapText="1"/>
    </xf>
    <xf numFmtId="0" fontId="1" fillId="0" borderId="52" xfId="0" applyFont="1" applyBorder="1" applyAlignment="1">
      <alignment horizontal="right" wrapText="1"/>
    </xf>
    <xf numFmtId="0" fontId="1" fillId="0" borderId="53" xfId="0" applyFont="1" applyBorder="1" applyAlignment="1">
      <alignment horizontal="right" wrapText="1"/>
    </xf>
    <xf numFmtId="0" fontId="1" fillId="0" borderId="54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57" xfId="0" applyFont="1" applyBorder="1" applyAlignment="1">
      <alignment horizontal="right" wrapText="1"/>
    </xf>
    <xf numFmtId="0" fontId="3" fillId="0" borderId="61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0" fontId="3" fillId="0" borderId="62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0" xfId="0" applyFont="1" applyBorder="1" applyAlignment="1" applyProtection="1">
      <alignment horizontal="right"/>
      <protection hidden="1" locked="0"/>
    </xf>
    <xf numFmtId="0" fontId="3" fillId="0" borderId="12" xfId="0" applyFont="1" applyBorder="1" applyAlignment="1" applyProtection="1">
      <alignment horizontal="right"/>
      <protection hidden="1" locked="0"/>
    </xf>
    <xf numFmtId="0" fontId="3" fillId="0" borderId="63" xfId="0" applyFont="1" applyBorder="1" applyAlignment="1" applyProtection="1">
      <alignment horizontal="right"/>
      <protection hidden="1" locked="0"/>
    </xf>
    <xf numFmtId="0" fontId="1" fillId="0" borderId="59" xfId="0" applyFont="1" applyBorder="1" applyAlignment="1" applyProtection="1">
      <alignment horizontal="right"/>
      <protection hidden="1" locked="0"/>
    </xf>
    <xf numFmtId="0" fontId="1" fillId="0" borderId="12" xfId="0" applyFont="1" applyBorder="1" applyAlignment="1" applyProtection="1">
      <alignment horizontal="right"/>
      <protection hidden="1" locked="0"/>
    </xf>
    <xf numFmtId="0" fontId="3" fillId="0" borderId="36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6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8" fillId="0" borderId="6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73" xfId="0" applyBorder="1" applyAlignment="1">
      <alignment/>
    </xf>
    <xf numFmtId="0" fontId="0" fillId="0" borderId="71" xfId="0" applyBorder="1" applyAlignment="1">
      <alignment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7" fillId="0" borderId="48" xfId="0" applyFont="1" applyBorder="1" applyAlignment="1">
      <alignment/>
    </xf>
    <xf numFmtId="0" fontId="7" fillId="0" borderId="69" xfId="0" applyFont="1" applyBorder="1" applyAlignment="1">
      <alignment/>
    </xf>
    <xf numFmtId="0" fontId="1" fillId="0" borderId="75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N23" sqref="N23"/>
    </sheetView>
  </sheetViews>
  <sheetFormatPr defaultColWidth="4.7109375" defaultRowHeight="16.5" customHeight="1"/>
  <cols>
    <col min="1" max="1" width="35.8515625" style="6" customWidth="1"/>
    <col min="2" max="13" width="6.00390625" style="87" customWidth="1"/>
    <col min="14" max="14" width="10.57421875" style="90" customWidth="1"/>
    <col min="15" max="15" width="9.8515625" style="90" customWidth="1"/>
    <col min="16" max="16384" width="4.7109375" style="6" customWidth="1"/>
  </cols>
  <sheetData>
    <row r="1" spans="1:15" s="89" customFormat="1" ht="34.5" customHeight="1" thickBot="1">
      <c r="A1" s="88" t="s">
        <v>22</v>
      </c>
      <c r="B1" s="246" t="s">
        <v>47</v>
      </c>
      <c r="C1" s="247"/>
      <c r="D1" s="247"/>
      <c r="E1" s="248"/>
      <c r="F1" s="246" t="s">
        <v>66</v>
      </c>
      <c r="G1" s="247"/>
      <c r="H1" s="247"/>
      <c r="I1" s="248"/>
      <c r="J1" s="246" t="s">
        <v>122</v>
      </c>
      <c r="K1" s="247"/>
      <c r="L1" s="247"/>
      <c r="M1" s="248"/>
      <c r="N1" s="252" t="s">
        <v>123</v>
      </c>
      <c r="O1" s="243" t="s">
        <v>103</v>
      </c>
    </row>
    <row r="2" spans="1:15" ht="16.5" customHeight="1" thickBot="1">
      <c r="A2" s="7" t="s">
        <v>23</v>
      </c>
      <c r="B2" s="249" t="s">
        <v>101</v>
      </c>
      <c r="C2" s="250"/>
      <c r="D2" s="250"/>
      <c r="E2" s="251"/>
      <c r="F2" s="249" t="s">
        <v>120</v>
      </c>
      <c r="G2" s="250"/>
      <c r="H2" s="250"/>
      <c r="I2" s="251"/>
      <c r="J2" s="249" t="s">
        <v>121</v>
      </c>
      <c r="K2" s="250"/>
      <c r="L2" s="250"/>
      <c r="M2" s="251"/>
      <c r="N2" s="253"/>
      <c r="O2" s="244"/>
    </row>
    <row r="3" spans="1:15" ht="20.25" customHeight="1" thickBot="1">
      <c r="A3" s="8" t="s">
        <v>0</v>
      </c>
      <c r="B3" s="39" t="s">
        <v>24</v>
      </c>
      <c r="C3" s="40" t="s">
        <v>25</v>
      </c>
      <c r="D3" s="40" t="s">
        <v>26</v>
      </c>
      <c r="E3" s="41" t="s">
        <v>27</v>
      </c>
      <c r="F3" s="39" t="s">
        <v>24</v>
      </c>
      <c r="G3" s="40" t="s">
        <v>25</v>
      </c>
      <c r="H3" s="40" t="s">
        <v>26</v>
      </c>
      <c r="I3" s="41" t="s">
        <v>27</v>
      </c>
      <c r="J3" s="39" t="s">
        <v>24</v>
      </c>
      <c r="K3" s="40" t="s">
        <v>25</v>
      </c>
      <c r="L3" s="40" t="s">
        <v>26</v>
      </c>
      <c r="M3" s="41" t="s">
        <v>27</v>
      </c>
      <c r="N3" s="254"/>
      <c r="O3" s="245"/>
    </row>
    <row r="4" spans="1:15" ht="24" customHeight="1" thickBot="1">
      <c r="A4" s="9" t="s">
        <v>1</v>
      </c>
      <c r="B4" s="170">
        <v>5</v>
      </c>
      <c r="C4" s="171"/>
      <c r="D4" s="171">
        <f>SUM(B4:C4)</f>
        <v>5</v>
      </c>
      <c r="E4" s="172"/>
      <c r="F4" s="170">
        <v>5</v>
      </c>
      <c r="G4" s="171"/>
      <c r="H4" s="171">
        <f>SUM(F4:G4)</f>
        <v>5</v>
      </c>
      <c r="I4" s="172"/>
      <c r="J4" s="170">
        <v>5</v>
      </c>
      <c r="K4" s="171"/>
      <c r="L4" s="171">
        <f>SUM(J4:K4)</f>
        <v>5</v>
      </c>
      <c r="M4" s="172"/>
      <c r="N4" s="173">
        <f>SUM(D4*2,H4*2,L4)</f>
        <v>25</v>
      </c>
      <c r="O4" s="174"/>
    </row>
    <row r="5" spans="1:15" ht="24" customHeight="1" thickBot="1">
      <c r="A5" s="13" t="s">
        <v>2</v>
      </c>
      <c r="B5" s="175">
        <v>4</v>
      </c>
      <c r="C5" s="176"/>
      <c r="D5" s="171">
        <f aca="true" t="shared" si="0" ref="D5:D22">SUM(B5:C5)</f>
        <v>4</v>
      </c>
      <c r="E5" s="177"/>
      <c r="F5" s="175">
        <v>4</v>
      </c>
      <c r="G5" s="176"/>
      <c r="H5" s="171">
        <f aca="true" t="shared" si="1" ref="H5:H22">SUM(F5:G5)</f>
        <v>4</v>
      </c>
      <c r="I5" s="177"/>
      <c r="J5" s="175">
        <v>4</v>
      </c>
      <c r="K5" s="176"/>
      <c r="L5" s="171">
        <f aca="true" t="shared" si="2" ref="L5:L12">SUM(J5:K5)</f>
        <v>4</v>
      </c>
      <c r="M5" s="177"/>
      <c r="N5" s="173">
        <f>SUM(D5*2,H5*2,L5)</f>
        <v>20</v>
      </c>
      <c r="O5" s="174"/>
    </row>
    <row r="6" spans="1:15" ht="24" customHeight="1" thickBot="1">
      <c r="A6" s="13" t="s">
        <v>3</v>
      </c>
      <c r="B6" s="175"/>
      <c r="C6" s="176"/>
      <c r="D6" s="171"/>
      <c r="E6" s="177"/>
      <c r="F6" s="175"/>
      <c r="G6" s="176"/>
      <c r="H6" s="171"/>
      <c r="I6" s="177"/>
      <c r="J6" s="175"/>
      <c r="K6" s="176"/>
      <c r="L6" s="171"/>
      <c r="M6" s="177"/>
      <c r="N6" s="173"/>
      <c r="O6" s="174"/>
    </row>
    <row r="7" spans="1:15" ht="24" customHeight="1" thickBot="1">
      <c r="A7" s="13" t="s">
        <v>4</v>
      </c>
      <c r="B7" s="175">
        <v>4</v>
      </c>
      <c r="C7" s="176"/>
      <c r="D7" s="171">
        <f t="shared" si="0"/>
        <v>4</v>
      </c>
      <c r="E7" s="177"/>
      <c r="F7" s="175">
        <v>4</v>
      </c>
      <c r="G7" s="176"/>
      <c r="H7" s="171">
        <f t="shared" si="1"/>
        <v>4</v>
      </c>
      <c r="I7" s="177"/>
      <c r="J7" s="175">
        <v>4</v>
      </c>
      <c r="K7" s="176"/>
      <c r="L7" s="171">
        <f t="shared" si="2"/>
        <v>4</v>
      </c>
      <c r="M7" s="177"/>
      <c r="N7" s="173">
        <f aca="true" t="shared" si="3" ref="N7:N13">SUM(D7*2,H7*2,L7)</f>
        <v>20</v>
      </c>
      <c r="O7" s="174"/>
    </row>
    <row r="8" spans="1:15" ht="24" customHeight="1" thickBot="1">
      <c r="A8" s="13" t="s">
        <v>40</v>
      </c>
      <c r="B8" s="175">
        <v>1</v>
      </c>
      <c r="C8" s="176">
        <v>1</v>
      </c>
      <c r="D8" s="171">
        <f t="shared" si="0"/>
        <v>2</v>
      </c>
      <c r="E8" s="177"/>
      <c r="F8" s="175">
        <v>2</v>
      </c>
      <c r="G8" s="176"/>
      <c r="H8" s="171">
        <f t="shared" si="1"/>
        <v>2</v>
      </c>
      <c r="I8" s="177"/>
      <c r="J8" s="175">
        <v>2</v>
      </c>
      <c r="K8" s="176"/>
      <c r="L8" s="171">
        <f t="shared" si="2"/>
        <v>2</v>
      </c>
      <c r="M8" s="177"/>
      <c r="N8" s="173">
        <f t="shared" si="3"/>
        <v>10</v>
      </c>
      <c r="O8" s="174"/>
    </row>
    <row r="9" spans="1:15" ht="24" customHeight="1" thickBot="1">
      <c r="A9" s="13" t="s">
        <v>41</v>
      </c>
      <c r="B9" s="175">
        <v>1</v>
      </c>
      <c r="C9" s="176"/>
      <c r="D9" s="171">
        <f t="shared" si="0"/>
        <v>1</v>
      </c>
      <c r="E9" s="177"/>
      <c r="F9" s="175">
        <v>1</v>
      </c>
      <c r="G9" s="176"/>
      <c r="H9" s="171">
        <f t="shared" si="1"/>
        <v>1</v>
      </c>
      <c r="I9" s="177"/>
      <c r="J9" s="175">
        <v>1</v>
      </c>
      <c r="K9" s="176"/>
      <c r="L9" s="171">
        <f t="shared" si="2"/>
        <v>1</v>
      </c>
      <c r="M9" s="177"/>
      <c r="N9" s="173">
        <f t="shared" si="3"/>
        <v>5</v>
      </c>
      <c r="O9" s="174"/>
    </row>
    <row r="10" spans="1:15" ht="24" customHeight="1" thickBot="1">
      <c r="A10" s="13" t="s">
        <v>18</v>
      </c>
      <c r="B10" s="175">
        <v>1</v>
      </c>
      <c r="C10" s="176"/>
      <c r="D10" s="171">
        <f t="shared" si="0"/>
        <v>1</v>
      </c>
      <c r="E10" s="177"/>
      <c r="F10" s="175">
        <v>1</v>
      </c>
      <c r="G10" s="176"/>
      <c r="H10" s="171">
        <f t="shared" si="1"/>
        <v>1</v>
      </c>
      <c r="I10" s="177"/>
      <c r="J10" s="175">
        <v>1</v>
      </c>
      <c r="K10" s="176"/>
      <c r="L10" s="171">
        <f t="shared" si="2"/>
        <v>1</v>
      </c>
      <c r="M10" s="177"/>
      <c r="N10" s="173">
        <f t="shared" si="3"/>
        <v>5</v>
      </c>
      <c r="O10" s="174"/>
    </row>
    <row r="11" spans="1:15" ht="24" customHeight="1" thickBot="1">
      <c r="A11" s="13" t="s">
        <v>42</v>
      </c>
      <c r="B11" s="175">
        <v>2</v>
      </c>
      <c r="C11" s="176"/>
      <c r="D11" s="171">
        <f t="shared" si="0"/>
        <v>2</v>
      </c>
      <c r="E11" s="177"/>
      <c r="F11" s="175">
        <v>2</v>
      </c>
      <c r="G11" s="176"/>
      <c r="H11" s="171">
        <f t="shared" si="1"/>
        <v>2</v>
      </c>
      <c r="I11" s="177"/>
      <c r="J11" s="175">
        <v>2</v>
      </c>
      <c r="K11" s="176"/>
      <c r="L11" s="171">
        <f t="shared" si="2"/>
        <v>2</v>
      </c>
      <c r="M11" s="177"/>
      <c r="N11" s="173">
        <f t="shared" si="3"/>
        <v>10</v>
      </c>
      <c r="O11" s="174"/>
    </row>
    <row r="12" spans="1:15" ht="24" customHeight="1" thickBot="1">
      <c r="A12" s="13" t="s">
        <v>116</v>
      </c>
      <c r="B12" s="175">
        <v>1</v>
      </c>
      <c r="C12" s="176"/>
      <c r="D12" s="171">
        <f t="shared" si="0"/>
        <v>1</v>
      </c>
      <c r="E12" s="177"/>
      <c r="F12" s="175">
        <v>1</v>
      </c>
      <c r="G12" s="176"/>
      <c r="H12" s="171">
        <f t="shared" si="1"/>
        <v>1</v>
      </c>
      <c r="I12" s="177"/>
      <c r="J12" s="175">
        <v>1</v>
      </c>
      <c r="K12" s="176"/>
      <c r="L12" s="171">
        <f t="shared" si="2"/>
        <v>1</v>
      </c>
      <c r="M12" s="177"/>
      <c r="N12" s="173">
        <f t="shared" si="3"/>
        <v>5</v>
      </c>
      <c r="O12" s="174"/>
    </row>
    <row r="13" spans="1:15" ht="24" customHeight="1" thickBot="1">
      <c r="A13" s="13" t="s">
        <v>43</v>
      </c>
      <c r="B13" s="175">
        <v>1</v>
      </c>
      <c r="C13" s="176"/>
      <c r="D13" s="171">
        <f t="shared" si="0"/>
        <v>1</v>
      </c>
      <c r="E13" s="177"/>
      <c r="F13" s="175"/>
      <c r="G13" s="176">
        <v>1</v>
      </c>
      <c r="H13" s="171">
        <f t="shared" si="1"/>
        <v>1</v>
      </c>
      <c r="I13" s="177"/>
      <c r="J13" s="175"/>
      <c r="K13" s="176"/>
      <c r="L13" s="171"/>
      <c r="M13" s="177"/>
      <c r="N13" s="173">
        <f t="shared" si="3"/>
        <v>4</v>
      </c>
      <c r="O13" s="174"/>
    </row>
    <row r="14" spans="1:15" ht="24" customHeight="1" thickBot="1">
      <c r="A14" s="13" t="s">
        <v>17</v>
      </c>
      <c r="B14" s="175"/>
      <c r="C14" s="176"/>
      <c r="D14" s="171"/>
      <c r="E14" s="177"/>
      <c r="F14" s="175"/>
      <c r="G14" s="176"/>
      <c r="H14" s="171"/>
      <c r="I14" s="177"/>
      <c r="J14" s="175"/>
      <c r="K14" s="176"/>
      <c r="L14" s="176"/>
      <c r="M14" s="177"/>
      <c r="N14" s="173"/>
      <c r="O14" s="174"/>
    </row>
    <row r="15" spans="1:15" ht="24" customHeight="1" thickBot="1">
      <c r="A15" s="13" t="s">
        <v>44</v>
      </c>
      <c r="B15" s="175"/>
      <c r="C15" s="176"/>
      <c r="D15" s="171"/>
      <c r="E15" s="177"/>
      <c r="F15" s="175"/>
      <c r="G15" s="176"/>
      <c r="H15" s="171"/>
      <c r="I15" s="177"/>
      <c r="J15" s="175"/>
      <c r="K15" s="176"/>
      <c r="L15" s="176"/>
      <c r="M15" s="177"/>
      <c r="N15" s="173"/>
      <c r="O15" s="174"/>
    </row>
    <row r="16" spans="1:15" ht="24" customHeight="1" thickBot="1">
      <c r="A16" s="13" t="s">
        <v>39</v>
      </c>
      <c r="B16" s="175"/>
      <c r="C16" s="176"/>
      <c r="D16" s="171"/>
      <c r="E16" s="177"/>
      <c r="F16" s="175"/>
      <c r="G16" s="176"/>
      <c r="H16" s="171"/>
      <c r="I16" s="177"/>
      <c r="J16" s="175"/>
      <c r="K16" s="176"/>
      <c r="L16" s="176"/>
      <c r="M16" s="177"/>
      <c r="N16" s="173"/>
      <c r="O16" s="174"/>
    </row>
    <row r="17" spans="1:15" ht="24" customHeight="1" thickBot="1">
      <c r="A17" s="13" t="s">
        <v>46</v>
      </c>
      <c r="B17" s="175"/>
      <c r="C17" s="176"/>
      <c r="D17" s="171"/>
      <c r="E17" s="177"/>
      <c r="F17" s="175"/>
      <c r="G17" s="176"/>
      <c r="H17" s="171"/>
      <c r="I17" s="177"/>
      <c r="J17" s="175"/>
      <c r="K17" s="176"/>
      <c r="L17" s="176"/>
      <c r="M17" s="177"/>
      <c r="N17" s="173"/>
      <c r="O17" s="174"/>
    </row>
    <row r="18" spans="1:15" ht="24" customHeight="1" thickBot="1">
      <c r="A18" s="13" t="s">
        <v>45</v>
      </c>
      <c r="B18" s="175"/>
      <c r="C18" s="176"/>
      <c r="D18" s="171"/>
      <c r="E18" s="177"/>
      <c r="F18" s="175"/>
      <c r="G18" s="176"/>
      <c r="H18" s="171"/>
      <c r="I18" s="177"/>
      <c r="J18" s="175"/>
      <c r="K18" s="176"/>
      <c r="L18" s="176"/>
      <c r="M18" s="177"/>
      <c r="N18" s="173"/>
      <c r="O18" s="174"/>
    </row>
    <row r="19" spans="1:15" ht="24" customHeight="1" thickBot="1">
      <c r="A19" s="13" t="s">
        <v>38</v>
      </c>
      <c r="B19" s="175"/>
      <c r="C19" s="176"/>
      <c r="D19" s="171"/>
      <c r="E19" s="177"/>
      <c r="F19" s="175"/>
      <c r="G19" s="176"/>
      <c r="H19" s="171"/>
      <c r="I19" s="177"/>
      <c r="J19" s="175"/>
      <c r="K19" s="176"/>
      <c r="L19" s="176"/>
      <c r="M19" s="177"/>
      <c r="N19" s="173"/>
      <c r="O19" s="174"/>
    </row>
    <row r="20" spans="1:15" ht="24" customHeight="1" thickBot="1">
      <c r="A20" s="13" t="s">
        <v>37</v>
      </c>
      <c r="B20" s="175"/>
      <c r="C20" s="176"/>
      <c r="D20" s="171"/>
      <c r="E20" s="177"/>
      <c r="F20" s="175"/>
      <c r="G20" s="176"/>
      <c r="H20" s="171"/>
      <c r="I20" s="177"/>
      <c r="J20" s="175"/>
      <c r="K20" s="176"/>
      <c r="L20" s="176"/>
      <c r="M20" s="177"/>
      <c r="N20" s="173"/>
      <c r="O20" s="174"/>
    </row>
    <row r="21" spans="1:15" ht="24" customHeight="1" thickBot="1">
      <c r="A21" s="13" t="s">
        <v>8</v>
      </c>
      <c r="B21" s="175"/>
      <c r="C21" s="176"/>
      <c r="D21" s="171"/>
      <c r="E21" s="177"/>
      <c r="F21" s="175"/>
      <c r="G21" s="176"/>
      <c r="H21" s="171"/>
      <c r="I21" s="177"/>
      <c r="J21" s="175"/>
      <c r="K21" s="176"/>
      <c r="L21" s="176"/>
      <c r="M21" s="177"/>
      <c r="N21" s="173"/>
      <c r="O21" s="174"/>
    </row>
    <row r="22" spans="1:15" ht="24" customHeight="1" thickBot="1">
      <c r="A22" s="13" t="s">
        <v>76</v>
      </c>
      <c r="B22" s="175"/>
      <c r="C22" s="176">
        <v>1</v>
      </c>
      <c r="D22" s="171">
        <f t="shared" si="0"/>
        <v>1</v>
      </c>
      <c r="E22" s="177"/>
      <c r="F22" s="175"/>
      <c r="G22" s="176">
        <v>1</v>
      </c>
      <c r="H22" s="171">
        <f t="shared" si="1"/>
        <v>1</v>
      </c>
      <c r="I22" s="177"/>
      <c r="J22" s="175"/>
      <c r="K22" s="176"/>
      <c r="L22" s="176"/>
      <c r="M22" s="177"/>
      <c r="N22" s="173">
        <f>SUM(D22*2,H22*2,L22)</f>
        <v>4</v>
      </c>
      <c r="O22" s="174"/>
    </row>
    <row r="23" spans="1:15" ht="24" customHeight="1" thickBot="1">
      <c r="A23" s="21" t="s">
        <v>21</v>
      </c>
      <c r="B23" s="178">
        <f>SUM(B4:B22)</f>
        <v>20</v>
      </c>
      <c r="C23" s="178">
        <f>SUM(C4:C22)</f>
        <v>2</v>
      </c>
      <c r="D23" s="178">
        <f>SUM(D4:D22)</f>
        <v>22</v>
      </c>
      <c r="E23" s="179"/>
      <c r="F23" s="178">
        <f>SUM(F4:F22)</f>
        <v>20</v>
      </c>
      <c r="G23" s="178">
        <f>SUM(G4:G22)</f>
        <v>2</v>
      </c>
      <c r="H23" s="178">
        <f>SUM(H4:H22)</f>
        <v>22</v>
      </c>
      <c r="I23" s="179"/>
      <c r="J23" s="178">
        <f>SUM(J4:J22)</f>
        <v>20</v>
      </c>
      <c r="K23" s="178">
        <f>SUM(K4:K22)</f>
        <v>0</v>
      </c>
      <c r="L23" s="178">
        <f>SUM(L4:L22)</f>
        <v>20</v>
      </c>
      <c r="M23" s="179"/>
      <c r="N23" s="174">
        <f>SUM(D23*2,H23*2,L23)</f>
        <v>108</v>
      </c>
      <c r="O23" s="174"/>
    </row>
    <row r="24" spans="2:15" ht="16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43"/>
    </row>
    <row r="25" spans="2:15" ht="16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143"/>
    </row>
    <row r="26" spans="2:15" ht="16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43"/>
    </row>
  </sheetData>
  <sheetProtection/>
  <mergeCells count="8">
    <mergeCell ref="O1:O3"/>
    <mergeCell ref="B1:E1"/>
    <mergeCell ref="J1:M1"/>
    <mergeCell ref="B2:E2"/>
    <mergeCell ref="J2:M2"/>
    <mergeCell ref="N1:N3"/>
    <mergeCell ref="F1:I1"/>
    <mergeCell ref="F2:I2"/>
  </mergeCells>
  <printOptions/>
  <pageMargins left="0.1968503937007874" right="0.3937007874015748" top="0.1968503937007874" bottom="0.1968503937007874" header="0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Q25" sqref="Q25"/>
    </sheetView>
  </sheetViews>
  <sheetFormatPr defaultColWidth="9.140625" defaultRowHeight="12.75"/>
  <cols>
    <col min="1" max="1" width="30.8515625" style="56" customWidth="1"/>
    <col min="2" max="13" width="6.7109375" style="36" customWidth="1"/>
    <col min="14" max="15" width="7.57421875" style="36" customWidth="1"/>
  </cols>
  <sheetData>
    <row r="1" spans="1:15" ht="35.25" customHeight="1">
      <c r="A1" s="55" t="s">
        <v>22</v>
      </c>
      <c r="B1" s="359" t="s">
        <v>98</v>
      </c>
      <c r="C1" s="360"/>
      <c r="D1" s="360"/>
      <c r="E1" s="360"/>
      <c r="F1" s="360"/>
      <c r="G1" s="310"/>
      <c r="H1" s="364" t="s">
        <v>100</v>
      </c>
      <c r="I1" s="365"/>
      <c r="J1" s="365"/>
      <c r="K1" s="365"/>
      <c r="L1" s="365"/>
      <c r="M1" s="264"/>
      <c r="N1" s="357" t="s">
        <v>113</v>
      </c>
      <c r="O1" s="243" t="s">
        <v>62</v>
      </c>
    </row>
    <row r="2" spans="1:15" ht="16.5" thickBot="1">
      <c r="A2" s="62" t="s">
        <v>23</v>
      </c>
      <c r="B2" s="361" t="s">
        <v>95</v>
      </c>
      <c r="C2" s="362"/>
      <c r="D2" s="362"/>
      <c r="E2" s="362"/>
      <c r="F2" s="362"/>
      <c r="G2" s="363"/>
      <c r="H2" s="366" t="s">
        <v>96</v>
      </c>
      <c r="I2" s="367"/>
      <c r="J2" s="367"/>
      <c r="K2" s="367"/>
      <c r="L2" s="367"/>
      <c r="M2" s="368"/>
      <c r="N2" s="358"/>
      <c r="O2" s="244"/>
    </row>
    <row r="3" spans="1:15" ht="16.5" thickBot="1">
      <c r="A3" s="63" t="s">
        <v>0</v>
      </c>
      <c r="B3" s="112" t="s">
        <v>97</v>
      </c>
      <c r="C3" s="112" t="s">
        <v>25</v>
      </c>
      <c r="D3" s="123" t="s">
        <v>90</v>
      </c>
      <c r="E3" s="120" t="s">
        <v>91</v>
      </c>
      <c r="F3" s="121" t="s">
        <v>92</v>
      </c>
      <c r="G3" s="111" t="s">
        <v>26</v>
      </c>
      <c r="H3" s="119" t="s">
        <v>97</v>
      </c>
      <c r="I3" s="120" t="s">
        <v>25</v>
      </c>
      <c r="J3" s="120" t="s">
        <v>90</v>
      </c>
      <c r="K3" s="120" t="s">
        <v>91</v>
      </c>
      <c r="L3" s="122" t="s">
        <v>92</v>
      </c>
      <c r="M3" s="112" t="s">
        <v>26</v>
      </c>
      <c r="N3" s="244"/>
      <c r="O3" s="244"/>
    </row>
    <row r="4" spans="1:15" ht="18" customHeight="1" thickBot="1">
      <c r="A4" s="54" t="s">
        <v>1</v>
      </c>
      <c r="B4" s="124"/>
      <c r="C4" s="101"/>
      <c r="D4" s="114">
        <v>3</v>
      </c>
      <c r="E4" s="114">
        <v>1</v>
      </c>
      <c r="F4" s="117">
        <v>1</v>
      </c>
      <c r="G4" s="118">
        <f>SUM(B4:E4)</f>
        <v>4</v>
      </c>
      <c r="H4" s="113">
        <v>1</v>
      </c>
      <c r="I4" s="114"/>
      <c r="J4" s="114"/>
      <c r="K4" s="114">
        <v>1</v>
      </c>
      <c r="L4" s="115"/>
      <c r="M4" s="116">
        <f>SUM(H4:K4)</f>
        <v>2</v>
      </c>
      <c r="N4" s="116">
        <f>SUM(M4,G4)</f>
        <v>6</v>
      </c>
      <c r="O4" s="116">
        <f>SUM(L4,F4)</f>
        <v>1</v>
      </c>
    </row>
    <row r="5" spans="1:15" ht="18" customHeight="1" thickBot="1">
      <c r="A5" s="43" t="s">
        <v>2</v>
      </c>
      <c r="B5" s="58"/>
      <c r="C5" s="45"/>
      <c r="D5" s="45">
        <v>5</v>
      </c>
      <c r="E5" s="45"/>
      <c r="F5" s="46"/>
      <c r="G5" s="118">
        <f aca="true" t="shared" si="0" ref="G5:G26">SUM(B5:E5)</f>
        <v>5</v>
      </c>
      <c r="H5" s="44">
        <v>3</v>
      </c>
      <c r="I5" s="45"/>
      <c r="J5" s="45"/>
      <c r="K5" s="45"/>
      <c r="L5" s="85"/>
      <c r="M5" s="116">
        <f aca="true" t="shared" si="1" ref="M5:M29">SUM(H5:K5)</f>
        <v>3</v>
      </c>
      <c r="N5" s="116">
        <f aca="true" t="shared" si="2" ref="N5:N30">SUM(M5,G5)</f>
        <v>8</v>
      </c>
      <c r="O5" s="116"/>
    </row>
    <row r="6" spans="1:15" ht="18" customHeight="1" thickBot="1">
      <c r="A6" s="43" t="s">
        <v>99</v>
      </c>
      <c r="B6" s="58"/>
      <c r="C6" s="45"/>
      <c r="D6" s="45"/>
      <c r="E6" s="45"/>
      <c r="F6" s="46"/>
      <c r="G6" s="118"/>
      <c r="H6" s="44"/>
      <c r="I6" s="45"/>
      <c r="J6" s="45"/>
      <c r="K6" s="45"/>
      <c r="L6" s="85"/>
      <c r="M6" s="116"/>
      <c r="N6" s="116"/>
      <c r="O6" s="116"/>
    </row>
    <row r="7" spans="1:15" ht="18" customHeight="1" thickBot="1">
      <c r="A7" s="43" t="s">
        <v>20</v>
      </c>
      <c r="B7" s="58"/>
      <c r="C7" s="45"/>
      <c r="D7" s="45"/>
      <c r="E7" s="45"/>
      <c r="F7" s="46"/>
      <c r="G7" s="118"/>
      <c r="H7" s="44"/>
      <c r="I7" s="45"/>
      <c r="J7" s="45"/>
      <c r="K7" s="45"/>
      <c r="L7" s="85"/>
      <c r="M7" s="116"/>
      <c r="N7" s="116"/>
      <c r="O7" s="116"/>
    </row>
    <row r="8" spans="1:15" ht="18" customHeight="1" thickBot="1">
      <c r="A8" s="43" t="s">
        <v>15</v>
      </c>
      <c r="B8" s="58"/>
      <c r="C8" s="45">
        <v>1</v>
      </c>
      <c r="D8" s="45"/>
      <c r="E8" s="45"/>
      <c r="F8" s="46"/>
      <c r="G8" s="118">
        <f t="shared" si="0"/>
        <v>1</v>
      </c>
      <c r="H8" s="44"/>
      <c r="I8" s="45"/>
      <c r="J8" s="45"/>
      <c r="K8" s="45"/>
      <c r="L8" s="85"/>
      <c r="M8" s="116"/>
      <c r="N8" s="116">
        <f t="shared" si="2"/>
        <v>1</v>
      </c>
      <c r="O8" s="116"/>
    </row>
    <row r="9" spans="1:15" ht="18" customHeight="1" thickBot="1">
      <c r="A9" s="43" t="s">
        <v>63</v>
      </c>
      <c r="B9" s="58"/>
      <c r="C9" s="45"/>
      <c r="D9" s="45"/>
      <c r="E9" s="45"/>
      <c r="F9" s="46"/>
      <c r="G9" s="118"/>
      <c r="H9" s="44"/>
      <c r="I9" s="45"/>
      <c r="J9" s="45"/>
      <c r="K9" s="45"/>
      <c r="L9" s="85"/>
      <c r="M9" s="116"/>
      <c r="N9" s="116"/>
      <c r="O9" s="116"/>
    </row>
    <row r="10" spans="1:15" ht="18" customHeight="1" thickBot="1">
      <c r="A10" s="43" t="s">
        <v>3</v>
      </c>
      <c r="B10" s="58">
        <v>3</v>
      </c>
      <c r="C10" s="45"/>
      <c r="D10" s="45"/>
      <c r="E10" s="45"/>
      <c r="F10" s="46"/>
      <c r="G10" s="118">
        <f t="shared" si="0"/>
        <v>3</v>
      </c>
      <c r="H10" s="44">
        <v>3</v>
      </c>
      <c r="I10" s="45"/>
      <c r="J10" s="45"/>
      <c r="K10" s="45"/>
      <c r="L10" s="85"/>
      <c r="M10" s="116">
        <f t="shared" si="1"/>
        <v>3</v>
      </c>
      <c r="N10" s="116">
        <f t="shared" si="2"/>
        <v>6</v>
      </c>
      <c r="O10" s="116"/>
    </row>
    <row r="11" spans="1:15" ht="18" customHeight="1" thickBot="1">
      <c r="A11" s="43" t="s">
        <v>4</v>
      </c>
      <c r="B11" s="58">
        <v>4</v>
      </c>
      <c r="C11" s="45"/>
      <c r="D11" s="45"/>
      <c r="E11" s="45"/>
      <c r="F11" s="46"/>
      <c r="G11" s="118">
        <f t="shared" si="0"/>
        <v>4</v>
      </c>
      <c r="H11" s="44"/>
      <c r="I11" s="45"/>
      <c r="J11" s="45">
        <v>6</v>
      </c>
      <c r="K11" s="45">
        <v>2</v>
      </c>
      <c r="L11" s="85"/>
      <c r="M11" s="116">
        <f t="shared" si="1"/>
        <v>8</v>
      </c>
      <c r="N11" s="116">
        <f t="shared" si="2"/>
        <v>12</v>
      </c>
      <c r="O11" s="116"/>
    </row>
    <row r="12" spans="1:15" ht="18" customHeight="1" thickBot="1">
      <c r="A12" s="43" t="s">
        <v>60</v>
      </c>
      <c r="B12" s="58"/>
      <c r="C12" s="45"/>
      <c r="D12" s="45"/>
      <c r="E12" s="45"/>
      <c r="F12" s="46"/>
      <c r="G12" s="118"/>
      <c r="H12" s="44"/>
      <c r="I12" s="45"/>
      <c r="J12" s="45"/>
      <c r="K12" s="45"/>
      <c r="L12" s="85"/>
      <c r="M12" s="116"/>
      <c r="N12" s="116"/>
      <c r="O12" s="116"/>
    </row>
    <row r="13" spans="1:15" ht="18" customHeight="1" thickBot="1">
      <c r="A13" s="43" t="s">
        <v>5</v>
      </c>
      <c r="B13" s="58"/>
      <c r="C13" s="45">
        <v>1</v>
      </c>
      <c r="D13" s="45"/>
      <c r="E13" s="45">
        <v>1</v>
      </c>
      <c r="F13" s="46"/>
      <c r="G13" s="118">
        <f t="shared" si="0"/>
        <v>2</v>
      </c>
      <c r="H13" s="44"/>
      <c r="I13" s="45">
        <v>1</v>
      </c>
      <c r="J13" s="45">
        <v>4</v>
      </c>
      <c r="K13" s="45"/>
      <c r="L13" s="85"/>
      <c r="M13" s="116">
        <f t="shared" si="1"/>
        <v>5</v>
      </c>
      <c r="N13" s="116">
        <f t="shared" si="2"/>
        <v>7</v>
      </c>
      <c r="O13" s="116"/>
    </row>
    <row r="14" spans="1:15" ht="18" customHeight="1" thickBot="1">
      <c r="A14" s="43" t="s">
        <v>6</v>
      </c>
      <c r="B14" s="58">
        <v>2</v>
      </c>
      <c r="C14" s="45"/>
      <c r="D14" s="45"/>
      <c r="E14" s="45"/>
      <c r="F14" s="46"/>
      <c r="G14" s="118">
        <f t="shared" si="0"/>
        <v>2</v>
      </c>
      <c r="H14" s="44">
        <v>2</v>
      </c>
      <c r="I14" s="45"/>
      <c r="J14" s="45"/>
      <c r="K14" s="45"/>
      <c r="L14" s="85"/>
      <c r="M14" s="116">
        <f t="shared" si="1"/>
        <v>2</v>
      </c>
      <c r="N14" s="116">
        <f t="shared" si="2"/>
        <v>4</v>
      </c>
      <c r="O14" s="116"/>
    </row>
    <row r="15" spans="1:15" ht="18" customHeight="1" thickBot="1">
      <c r="A15" s="43" t="s">
        <v>7</v>
      </c>
      <c r="B15" s="58">
        <v>2</v>
      </c>
      <c r="C15" s="45"/>
      <c r="D15" s="45"/>
      <c r="E15" s="45"/>
      <c r="F15" s="46"/>
      <c r="G15" s="118">
        <f t="shared" si="0"/>
        <v>2</v>
      </c>
      <c r="H15" s="44">
        <v>2</v>
      </c>
      <c r="I15" s="45"/>
      <c r="J15" s="45"/>
      <c r="K15" s="45"/>
      <c r="L15" s="85"/>
      <c r="M15" s="116">
        <f t="shared" si="1"/>
        <v>2</v>
      </c>
      <c r="N15" s="116">
        <f t="shared" si="2"/>
        <v>4</v>
      </c>
      <c r="O15" s="116"/>
    </row>
    <row r="16" spans="1:15" ht="18" customHeight="1" thickBot="1">
      <c r="A16" s="43" t="s">
        <v>56</v>
      </c>
      <c r="B16" s="58"/>
      <c r="C16" s="45">
        <v>1</v>
      </c>
      <c r="D16" s="45"/>
      <c r="E16" s="45"/>
      <c r="F16" s="46"/>
      <c r="G16" s="118">
        <f t="shared" si="0"/>
        <v>1</v>
      </c>
      <c r="H16" s="44"/>
      <c r="I16" s="45"/>
      <c r="J16" s="45"/>
      <c r="K16" s="45"/>
      <c r="L16" s="85"/>
      <c r="M16" s="116"/>
      <c r="N16" s="116">
        <f t="shared" si="2"/>
        <v>1</v>
      </c>
      <c r="O16" s="116"/>
    </row>
    <row r="17" spans="1:15" ht="18" customHeight="1" thickBot="1">
      <c r="A17" s="43" t="s">
        <v>8</v>
      </c>
      <c r="B17" s="58"/>
      <c r="C17" s="45"/>
      <c r="D17" s="45"/>
      <c r="E17" s="45"/>
      <c r="F17" s="46"/>
      <c r="G17" s="118"/>
      <c r="H17" s="44"/>
      <c r="I17" s="45"/>
      <c r="J17" s="45"/>
      <c r="K17" s="45"/>
      <c r="L17" s="85"/>
      <c r="M17" s="116"/>
      <c r="N17" s="116"/>
      <c r="O17" s="116"/>
    </row>
    <row r="18" spans="1:15" ht="18" customHeight="1" thickBot="1">
      <c r="A18" s="43" t="s">
        <v>9</v>
      </c>
      <c r="B18" s="58"/>
      <c r="C18" s="45">
        <v>1</v>
      </c>
      <c r="D18" s="45"/>
      <c r="E18" s="45"/>
      <c r="F18" s="46"/>
      <c r="G18" s="118">
        <f t="shared" si="0"/>
        <v>1</v>
      </c>
      <c r="H18" s="44"/>
      <c r="I18" s="45">
        <v>1</v>
      </c>
      <c r="J18" s="45"/>
      <c r="K18" s="45"/>
      <c r="L18" s="85"/>
      <c r="M18" s="116">
        <f t="shared" si="1"/>
        <v>1</v>
      </c>
      <c r="N18" s="116">
        <f t="shared" si="2"/>
        <v>2</v>
      </c>
      <c r="O18" s="116"/>
    </row>
    <row r="19" spans="1:15" ht="18" customHeight="1" thickBot="1">
      <c r="A19" s="43" t="s">
        <v>10</v>
      </c>
      <c r="B19" s="58">
        <v>1</v>
      </c>
      <c r="C19" s="45"/>
      <c r="D19" s="45"/>
      <c r="E19" s="45"/>
      <c r="F19" s="46"/>
      <c r="G19" s="118">
        <f t="shared" si="0"/>
        <v>1</v>
      </c>
      <c r="H19" s="44">
        <v>1</v>
      </c>
      <c r="I19" s="45"/>
      <c r="J19" s="45"/>
      <c r="K19" s="45"/>
      <c r="L19" s="85"/>
      <c r="M19" s="116">
        <f t="shared" si="1"/>
        <v>1</v>
      </c>
      <c r="N19" s="116">
        <f t="shared" si="2"/>
        <v>2</v>
      </c>
      <c r="O19" s="116"/>
    </row>
    <row r="20" spans="1:15" ht="18" customHeight="1" thickBot="1">
      <c r="A20" s="43" t="s">
        <v>11</v>
      </c>
      <c r="B20" s="58"/>
      <c r="C20" s="45"/>
      <c r="D20" s="45"/>
      <c r="E20" s="45"/>
      <c r="F20" s="46">
        <v>1</v>
      </c>
      <c r="G20" s="118"/>
      <c r="H20" s="44"/>
      <c r="I20" s="45"/>
      <c r="J20" s="45"/>
      <c r="K20" s="45"/>
      <c r="L20" s="85"/>
      <c r="M20" s="116"/>
      <c r="N20" s="116"/>
      <c r="O20" s="116">
        <f>SUM(L20,F20)</f>
        <v>1</v>
      </c>
    </row>
    <row r="21" spans="1:15" ht="18" customHeight="1" thickBot="1">
      <c r="A21" s="43" t="s">
        <v>12</v>
      </c>
      <c r="B21" s="58"/>
      <c r="C21" s="45">
        <v>2</v>
      </c>
      <c r="D21" s="45"/>
      <c r="E21" s="45"/>
      <c r="F21" s="46"/>
      <c r="G21" s="118">
        <f t="shared" si="0"/>
        <v>2</v>
      </c>
      <c r="H21" s="44"/>
      <c r="I21" s="45">
        <v>2</v>
      </c>
      <c r="J21" s="45"/>
      <c r="K21" s="45"/>
      <c r="L21" s="85"/>
      <c r="M21" s="116">
        <f t="shared" si="1"/>
        <v>2</v>
      </c>
      <c r="N21" s="116">
        <f t="shared" si="2"/>
        <v>4</v>
      </c>
      <c r="O21" s="116"/>
    </row>
    <row r="22" spans="1:15" ht="18" customHeight="1" thickBot="1">
      <c r="A22" s="43" t="s">
        <v>14</v>
      </c>
      <c r="B22" s="58"/>
      <c r="C22" s="45"/>
      <c r="D22" s="45"/>
      <c r="E22" s="45"/>
      <c r="F22" s="46">
        <v>1</v>
      </c>
      <c r="G22" s="118"/>
      <c r="H22" s="44"/>
      <c r="I22" s="45"/>
      <c r="J22" s="45"/>
      <c r="K22" s="45"/>
      <c r="L22" s="85">
        <v>1</v>
      </c>
      <c r="M22" s="116"/>
      <c r="N22" s="116"/>
      <c r="O22" s="116">
        <f>SUM(L22,F22)</f>
        <v>2</v>
      </c>
    </row>
    <row r="23" spans="1:15" ht="18" customHeight="1" thickBot="1">
      <c r="A23" s="43" t="s">
        <v>13</v>
      </c>
      <c r="B23" s="58">
        <v>2</v>
      </c>
      <c r="C23" s="45"/>
      <c r="D23" s="45"/>
      <c r="E23" s="45"/>
      <c r="F23" s="46"/>
      <c r="G23" s="118">
        <f t="shared" si="0"/>
        <v>2</v>
      </c>
      <c r="H23" s="44">
        <v>2</v>
      </c>
      <c r="I23" s="45"/>
      <c r="J23" s="45"/>
      <c r="K23" s="45"/>
      <c r="L23" s="85"/>
      <c r="M23" s="116">
        <f t="shared" si="1"/>
        <v>2</v>
      </c>
      <c r="N23" s="116">
        <f t="shared" si="2"/>
        <v>4</v>
      </c>
      <c r="O23" s="116"/>
    </row>
    <row r="24" spans="1:15" ht="18" customHeight="1" thickBot="1">
      <c r="A24" s="43" t="s">
        <v>57</v>
      </c>
      <c r="B24" s="58"/>
      <c r="C24" s="45"/>
      <c r="D24" s="45"/>
      <c r="E24" s="45"/>
      <c r="F24" s="46"/>
      <c r="G24" s="118"/>
      <c r="H24" s="44"/>
      <c r="I24" s="45"/>
      <c r="J24" s="45"/>
      <c r="K24" s="45"/>
      <c r="L24" s="85"/>
      <c r="M24" s="116"/>
      <c r="N24" s="116"/>
      <c r="O24" s="116"/>
    </row>
    <row r="25" spans="1:15" ht="18" customHeight="1" thickBot="1">
      <c r="A25" s="43" t="s">
        <v>16</v>
      </c>
      <c r="B25" s="58">
        <v>2</v>
      </c>
      <c r="C25" s="45"/>
      <c r="D25" s="45"/>
      <c r="E25" s="45"/>
      <c r="F25" s="46"/>
      <c r="G25" s="118">
        <f t="shared" si="0"/>
        <v>2</v>
      </c>
      <c r="H25" s="44">
        <v>2</v>
      </c>
      <c r="I25" s="45"/>
      <c r="J25" s="45"/>
      <c r="K25" s="45"/>
      <c r="L25" s="85"/>
      <c r="M25" s="116">
        <f t="shared" si="1"/>
        <v>2</v>
      </c>
      <c r="N25" s="116">
        <f t="shared" si="2"/>
        <v>4</v>
      </c>
      <c r="O25" s="116"/>
    </row>
    <row r="26" spans="1:15" ht="18" customHeight="1" thickBot="1">
      <c r="A26" s="43" t="s">
        <v>17</v>
      </c>
      <c r="B26" s="58"/>
      <c r="C26" s="45"/>
      <c r="D26" s="45"/>
      <c r="E26" s="45">
        <v>1</v>
      </c>
      <c r="F26" s="46"/>
      <c r="G26" s="118">
        <f t="shared" si="0"/>
        <v>1</v>
      </c>
      <c r="H26" s="44"/>
      <c r="I26" s="45"/>
      <c r="J26" s="45"/>
      <c r="K26" s="45">
        <v>1</v>
      </c>
      <c r="L26" s="85"/>
      <c r="M26" s="116">
        <f t="shared" si="1"/>
        <v>1</v>
      </c>
      <c r="N26" s="116">
        <f t="shared" si="2"/>
        <v>2</v>
      </c>
      <c r="O26" s="116"/>
    </row>
    <row r="27" spans="1:15" ht="18" customHeight="1" thickBot="1">
      <c r="A27" s="43" t="s">
        <v>18</v>
      </c>
      <c r="B27" s="58"/>
      <c r="C27" s="45"/>
      <c r="D27" s="45"/>
      <c r="E27" s="45"/>
      <c r="F27" s="46"/>
      <c r="G27" s="118"/>
      <c r="H27" s="44"/>
      <c r="I27" s="45"/>
      <c r="J27" s="45"/>
      <c r="K27" s="45"/>
      <c r="L27" s="85"/>
      <c r="M27" s="116"/>
      <c r="N27" s="116"/>
      <c r="O27" s="116"/>
    </row>
    <row r="28" spans="1:15" ht="18" customHeight="1" thickBot="1">
      <c r="A28" s="43" t="s">
        <v>75</v>
      </c>
      <c r="B28" s="58"/>
      <c r="C28" s="45"/>
      <c r="D28" s="45"/>
      <c r="E28" s="45"/>
      <c r="F28" s="46"/>
      <c r="G28" s="118"/>
      <c r="H28" s="44"/>
      <c r="I28" s="45"/>
      <c r="J28" s="45"/>
      <c r="K28" s="45"/>
      <c r="L28" s="85"/>
      <c r="M28" s="116"/>
      <c r="N28" s="116"/>
      <c r="O28" s="116"/>
    </row>
    <row r="29" spans="1:15" ht="18" customHeight="1" thickBot="1">
      <c r="A29" s="43" t="s">
        <v>133</v>
      </c>
      <c r="B29" s="58"/>
      <c r="C29" s="45"/>
      <c r="D29" s="45"/>
      <c r="E29" s="45"/>
      <c r="F29" s="46"/>
      <c r="G29" s="118"/>
      <c r="H29" s="44"/>
      <c r="I29" s="45"/>
      <c r="J29" s="45"/>
      <c r="K29" s="45">
        <v>1</v>
      </c>
      <c r="L29" s="85"/>
      <c r="M29" s="116">
        <f t="shared" si="1"/>
        <v>1</v>
      </c>
      <c r="N29" s="116">
        <f t="shared" si="2"/>
        <v>1</v>
      </c>
      <c r="O29" s="116"/>
    </row>
    <row r="30" spans="1:15" ht="18" customHeight="1" thickBot="1">
      <c r="A30" s="50" t="s">
        <v>21</v>
      </c>
      <c r="B30" s="110">
        <f aca="true" t="shared" si="3" ref="B30:M30">SUM(B4:B29)</f>
        <v>16</v>
      </c>
      <c r="C30" s="110">
        <f t="shared" si="3"/>
        <v>6</v>
      </c>
      <c r="D30" s="110">
        <f t="shared" si="3"/>
        <v>8</v>
      </c>
      <c r="E30" s="110">
        <f t="shared" si="3"/>
        <v>3</v>
      </c>
      <c r="F30" s="110">
        <f t="shared" si="3"/>
        <v>3</v>
      </c>
      <c r="G30" s="110">
        <f t="shared" si="3"/>
        <v>33</v>
      </c>
      <c r="H30" s="60">
        <f t="shared" si="3"/>
        <v>16</v>
      </c>
      <c r="I30" s="51">
        <f t="shared" si="3"/>
        <v>4</v>
      </c>
      <c r="J30" s="51">
        <f t="shared" si="3"/>
        <v>10</v>
      </c>
      <c r="K30" s="51">
        <f t="shared" si="3"/>
        <v>5</v>
      </c>
      <c r="L30" s="59">
        <f t="shared" si="3"/>
        <v>1</v>
      </c>
      <c r="M30" s="110">
        <f t="shared" si="3"/>
        <v>35</v>
      </c>
      <c r="N30" s="110">
        <f t="shared" si="2"/>
        <v>68</v>
      </c>
      <c r="O30" s="110">
        <f>SUM(O4:O29)</f>
        <v>4</v>
      </c>
    </row>
  </sheetData>
  <sheetProtection/>
  <mergeCells count="6">
    <mergeCell ref="N1:N3"/>
    <mergeCell ref="O1:O3"/>
    <mergeCell ref="B1:G1"/>
    <mergeCell ref="B2:G2"/>
    <mergeCell ref="H1:M1"/>
    <mergeCell ref="H2:M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zoomScalePageLayoutView="0" workbookViewId="0" topLeftCell="A1">
      <selection activeCell="X26" sqref="X26"/>
    </sheetView>
  </sheetViews>
  <sheetFormatPr defaultColWidth="9.140625" defaultRowHeight="12.75"/>
  <cols>
    <col min="1" max="1" width="20.7109375" style="56" customWidth="1"/>
    <col min="2" max="19" width="5.421875" style="36" customWidth="1"/>
    <col min="20" max="20" width="9.140625" style="36" customWidth="1"/>
    <col min="21" max="21" width="9.8515625" style="36" customWidth="1"/>
    <col min="22" max="16384" width="9.140625" style="36" customWidth="1"/>
  </cols>
  <sheetData>
    <row r="1" spans="1:21" s="56" customFormat="1" ht="30.75" customHeight="1">
      <c r="A1" s="55" t="s">
        <v>22</v>
      </c>
      <c r="B1" s="329" t="s">
        <v>115</v>
      </c>
      <c r="C1" s="330"/>
      <c r="D1" s="330"/>
      <c r="E1" s="330"/>
      <c r="F1" s="330"/>
      <c r="G1" s="330"/>
      <c r="H1" s="329" t="s">
        <v>98</v>
      </c>
      <c r="I1" s="330"/>
      <c r="J1" s="330"/>
      <c r="K1" s="330"/>
      <c r="L1" s="330"/>
      <c r="M1" s="331"/>
      <c r="N1" s="332" t="s">
        <v>114</v>
      </c>
      <c r="O1" s="333"/>
      <c r="P1" s="333"/>
      <c r="Q1" s="333"/>
      <c r="R1" s="333"/>
      <c r="S1" s="369"/>
      <c r="T1" s="357" t="s">
        <v>113</v>
      </c>
      <c r="U1" s="243" t="s">
        <v>62</v>
      </c>
    </row>
    <row r="2" spans="1:21" ht="16.5" thickBot="1">
      <c r="A2" s="62" t="s">
        <v>23</v>
      </c>
      <c r="B2" s="373" t="s">
        <v>81</v>
      </c>
      <c r="C2" s="374"/>
      <c r="D2" s="374"/>
      <c r="E2" s="374"/>
      <c r="F2" s="374"/>
      <c r="G2" s="374"/>
      <c r="H2" s="373" t="s">
        <v>93</v>
      </c>
      <c r="I2" s="374"/>
      <c r="J2" s="374"/>
      <c r="K2" s="374"/>
      <c r="L2" s="374"/>
      <c r="M2" s="375"/>
      <c r="N2" s="370" t="s">
        <v>94</v>
      </c>
      <c r="O2" s="371"/>
      <c r="P2" s="371"/>
      <c r="Q2" s="371"/>
      <c r="R2" s="371"/>
      <c r="S2" s="372"/>
      <c r="T2" s="358"/>
      <c r="U2" s="244"/>
    </row>
    <row r="3" spans="1:21" ht="19.5" customHeight="1" thickBot="1">
      <c r="A3" s="82" t="s">
        <v>0</v>
      </c>
      <c r="B3" s="39" t="s">
        <v>97</v>
      </c>
      <c r="C3" s="40" t="s">
        <v>25</v>
      </c>
      <c r="D3" s="40" t="s">
        <v>90</v>
      </c>
      <c r="E3" s="40" t="s">
        <v>91</v>
      </c>
      <c r="F3" s="86" t="s">
        <v>92</v>
      </c>
      <c r="G3" s="112" t="s">
        <v>26</v>
      </c>
      <c r="H3" s="57" t="s">
        <v>97</v>
      </c>
      <c r="I3" s="40" t="s">
        <v>25</v>
      </c>
      <c r="J3" s="40" t="s">
        <v>90</v>
      </c>
      <c r="K3" s="40" t="s">
        <v>91</v>
      </c>
      <c r="L3" s="41" t="s">
        <v>92</v>
      </c>
      <c r="M3" s="111" t="s">
        <v>26</v>
      </c>
      <c r="N3" s="39" t="s">
        <v>97</v>
      </c>
      <c r="O3" s="40" t="s">
        <v>25</v>
      </c>
      <c r="P3" s="40" t="s">
        <v>90</v>
      </c>
      <c r="Q3" s="40" t="s">
        <v>91</v>
      </c>
      <c r="R3" s="86" t="s">
        <v>92</v>
      </c>
      <c r="S3" s="35" t="s">
        <v>26</v>
      </c>
      <c r="T3" s="244"/>
      <c r="U3" s="244"/>
    </row>
    <row r="4" spans="1:21" ht="18.75" customHeight="1" thickBot="1">
      <c r="A4" s="83" t="s">
        <v>1</v>
      </c>
      <c r="B4" s="128">
        <v>1</v>
      </c>
      <c r="C4" s="129"/>
      <c r="D4" s="129"/>
      <c r="E4" s="129">
        <v>1</v>
      </c>
      <c r="F4" s="130"/>
      <c r="G4" s="127">
        <f>SUM(B4:E4)</f>
        <v>2</v>
      </c>
      <c r="H4" s="131"/>
      <c r="I4" s="129"/>
      <c r="J4" s="129">
        <v>3</v>
      </c>
      <c r="K4" s="129">
        <v>2</v>
      </c>
      <c r="L4" s="132">
        <v>1</v>
      </c>
      <c r="M4" s="133">
        <f>SUM(H4:K4)</f>
        <v>5</v>
      </c>
      <c r="N4" s="128">
        <v>1</v>
      </c>
      <c r="O4" s="129"/>
      <c r="P4" s="129"/>
      <c r="Q4" s="129">
        <v>1</v>
      </c>
      <c r="R4" s="130"/>
      <c r="S4" s="127">
        <f>SUM(N4:Q4)</f>
        <v>2</v>
      </c>
      <c r="T4" s="127">
        <f>SUM(S4,M4,G4)</f>
        <v>9</v>
      </c>
      <c r="U4" s="127">
        <f>SUM(R4,L4,F4)</f>
        <v>1</v>
      </c>
    </row>
    <row r="5" spans="1:21" ht="18.75" customHeight="1" thickBot="1">
      <c r="A5" s="84" t="s">
        <v>2</v>
      </c>
      <c r="B5" s="134">
        <v>3</v>
      </c>
      <c r="C5" s="135"/>
      <c r="D5" s="135"/>
      <c r="E5" s="135"/>
      <c r="F5" s="136"/>
      <c r="G5" s="127">
        <f>SUM(B5:E5)</f>
        <v>3</v>
      </c>
      <c r="H5" s="137"/>
      <c r="I5" s="135"/>
      <c r="J5" s="135">
        <v>4</v>
      </c>
      <c r="K5" s="135"/>
      <c r="L5" s="138"/>
      <c r="M5" s="133">
        <f aca="true" t="shared" si="0" ref="M5:M26">SUM(H5:K5)</f>
        <v>4</v>
      </c>
      <c r="N5" s="134">
        <v>3</v>
      </c>
      <c r="O5" s="135"/>
      <c r="P5" s="135"/>
      <c r="Q5" s="135"/>
      <c r="R5" s="136"/>
      <c r="S5" s="127">
        <f>SUM(N5:Q5)</f>
        <v>3</v>
      </c>
      <c r="T5" s="127">
        <f aca="true" t="shared" si="1" ref="T5:T28">SUM(S5,M5,G5)</f>
        <v>10</v>
      </c>
      <c r="U5" s="127"/>
    </row>
    <row r="6" spans="1:21" ht="18.75" customHeight="1" thickBot="1">
      <c r="A6" s="84" t="s">
        <v>99</v>
      </c>
      <c r="B6" s="134"/>
      <c r="C6" s="135"/>
      <c r="D6" s="135"/>
      <c r="E6" s="135"/>
      <c r="F6" s="136"/>
      <c r="G6" s="127"/>
      <c r="H6" s="137"/>
      <c r="I6" s="135"/>
      <c r="J6" s="135"/>
      <c r="K6" s="135"/>
      <c r="L6" s="138"/>
      <c r="M6" s="133"/>
      <c r="N6" s="134"/>
      <c r="O6" s="135"/>
      <c r="P6" s="135"/>
      <c r="Q6" s="135"/>
      <c r="R6" s="136"/>
      <c r="S6" s="139"/>
      <c r="T6" s="127"/>
      <c r="U6" s="127"/>
    </row>
    <row r="7" spans="1:21" ht="18.75" customHeight="1" thickBot="1">
      <c r="A7" s="84" t="s">
        <v>20</v>
      </c>
      <c r="B7" s="134"/>
      <c r="C7" s="135"/>
      <c r="D7" s="135"/>
      <c r="E7" s="135"/>
      <c r="F7" s="136"/>
      <c r="G7" s="127"/>
      <c r="H7" s="137"/>
      <c r="I7" s="135"/>
      <c r="J7" s="135"/>
      <c r="K7" s="135"/>
      <c r="L7" s="138"/>
      <c r="M7" s="133"/>
      <c r="N7" s="134"/>
      <c r="O7" s="135"/>
      <c r="P7" s="135"/>
      <c r="Q7" s="135"/>
      <c r="R7" s="136"/>
      <c r="S7" s="139"/>
      <c r="T7" s="127"/>
      <c r="U7" s="127"/>
    </row>
    <row r="8" spans="1:21" ht="18.75" customHeight="1" thickBot="1">
      <c r="A8" s="84" t="s">
        <v>15</v>
      </c>
      <c r="B8" s="134"/>
      <c r="C8" s="135"/>
      <c r="D8" s="135"/>
      <c r="E8" s="135"/>
      <c r="F8" s="136"/>
      <c r="G8" s="127"/>
      <c r="H8" s="137"/>
      <c r="I8" s="135">
        <v>1</v>
      </c>
      <c r="J8" s="135"/>
      <c r="K8" s="135"/>
      <c r="L8" s="138"/>
      <c r="M8" s="133">
        <f t="shared" si="0"/>
        <v>1</v>
      </c>
      <c r="N8" s="134"/>
      <c r="O8" s="135"/>
      <c r="P8" s="135"/>
      <c r="Q8" s="135"/>
      <c r="R8" s="136"/>
      <c r="S8" s="139"/>
      <c r="T8" s="127">
        <f t="shared" si="1"/>
        <v>1</v>
      </c>
      <c r="U8" s="127"/>
    </row>
    <row r="9" spans="1:21" ht="18.75" customHeight="1" thickBot="1">
      <c r="A9" s="84" t="s">
        <v>63</v>
      </c>
      <c r="B9" s="134"/>
      <c r="C9" s="135"/>
      <c r="D9" s="135"/>
      <c r="E9" s="135"/>
      <c r="F9" s="136"/>
      <c r="G9" s="127"/>
      <c r="H9" s="137"/>
      <c r="I9" s="135"/>
      <c r="J9" s="135"/>
      <c r="K9" s="135"/>
      <c r="L9" s="138"/>
      <c r="M9" s="133"/>
      <c r="N9" s="134"/>
      <c r="O9" s="135"/>
      <c r="P9" s="135"/>
      <c r="Q9" s="135"/>
      <c r="R9" s="136"/>
      <c r="S9" s="139"/>
      <c r="T9" s="127"/>
      <c r="U9" s="127"/>
    </row>
    <row r="10" spans="1:21" ht="18.75" customHeight="1" thickBot="1">
      <c r="A10" s="84" t="s">
        <v>3</v>
      </c>
      <c r="B10" s="134">
        <v>3</v>
      </c>
      <c r="C10" s="135"/>
      <c r="D10" s="135"/>
      <c r="E10" s="135"/>
      <c r="F10" s="136"/>
      <c r="G10" s="127">
        <f aca="true" t="shared" si="2" ref="G10:G15">SUM(B10:E10)</f>
        <v>3</v>
      </c>
      <c r="H10" s="137">
        <v>3</v>
      </c>
      <c r="I10" s="135"/>
      <c r="J10" s="135"/>
      <c r="K10" s="135"/>
      <c r="L10" s="138">
        <v>1</v>
      </c>
      <c r="M10" s="133">
        <f t="shared" si="0"/>
        <v>3</v>
      </c>
      <c r="N10" s="134">
        <v>3</v>
      </c>
      <c r="O10" s="135"/>
      <c r="P10" s="135"/>
      <c r="Q10" s="135"/>
      <c r="R10" s="136"/>
      <c r="S10" s="127">
        <f>SUM(N10:Q10)</f>
        <v>3</v>
      </c>
      <c r="T10" s="127">
        <f t="shared" si="1"/>
        <v>9</v>
      </c>
      <c r="U10" s="127">
        <f>SUM(R10,L10,F10)</f>
        <v>1</v>
      </c>
    </row>
    <row r="11" spans="1:21" ht="18.75" customHeight="1" thickBot="1">
      <c r="A11" s="84" t="s">
        <v>4</v>
      </c>
      <c r="B11" s="134"/>
      <c r="C11" s="135">
        <v>1</v>
      </c>
      <c r="D11" s="135">
        <v>6</v>
      </c>
      <c r="E11" s="135"/>
      <c r="F11" s="136"/>
      <c r="G11" s="127">
        <f t="shared" si="2"/>
        <v>7</v>
      </c>
      <c r="H11" s="137">
        <v>4</v>
      </c>
      <c r="I11" s="135"/>
      <c r="J11" s="135"/>
      <c r="K11" s="135"/>
      <c r="L11" s="138"/>
      <c r="M11" s="133">
        <f t="shared" si="0"/>
        <v>4</v>
      </c>
      <c r="N11" s="134">
        <v>4</v>
      </c>
      <c r="O11" s="135"/>
      <c r="P11" s="135"/>
      <c r="Q11" s="135">
        <v>1</v>
      </c>
      <c r="R11" s="136"/>
      <c r="S11" s="127">
        <f>SUM(N11:Q11)</f>
        <v>5</v>
      </c>
      <c r="T11" s="127">
        <f t="shared" si="1"/>
        <v>16</v>
      </c>
      <c r="U11" s="127"/>
    </row>
    <row r="12" spans="1:21" ht="18.75" customHeight="1" thickBot="1">
      <c r="A12" s="84" t="s">
        <v>60</v>
      </c>
      <c r="B12" s="134"/>
      <c r="C12" s="135"/>
      <c r="D12" s="135"/>
      <c r="E12" s="135">
        <v>1</v>
      </c>
      <c r="F12" s="136"/>
      <c r="G12" s="127">
        <f t="shared" si="2"/>
        <v>1</v>
      </c>
      <c r="H12" s="137"/>
      <c r="I12" s="135"/>
      <c r="J12" s="135"/>
      <c r="K12" s="135"/>
      <c r="L12" s="138"/>
      <c r="M12" s="133"/>
      <c r="N12" s="134"/>
      <c r="O12" s="135"/>
      <c r="P12" s="135"/>
      <c r="Q12" s="135"/>
      <c r="R12" s="136"/>
      <c r="S12" s="139"/>
      <c r="T12" s="127">
        <f t="shared" si="1"/>
        <v>1</v>
      </c>
      <c r="U12" s="127"/>
    </row>
    <row r="13" spans="1:21" ht="18.75" customHeight="1" thickBot="1">
      <c r="A13" s="84" t="s">
        <v>5</v>
      </c>
      <c r="B13" s="134"/>
      <c r="C13" s="135"/>
      <c r="D13" s="135">
        <v>4</v>
      </c>
      <c r="E13" s="135"/>
      <c r="F13" s="136"/>
      <c r="G13" s="127">
        <f t="shared" si="2"/>
        <v>4</v>
      </c>
      <c r="H13" s="137"/>
      <c r="I13" s="135">
        <v>1</v>
      </c>
      <c r="J13" s="135"/>
      <c r="K13" s="135">
        <v>1</v>
      </c>
      <c r="L13" s="138">
        <v>1</v>
      </c>
      <c r="M13" s="133">
        <f t="shared" si="0"/>
        <v>2</v>
      </c>
      <c r="N13" s="134"/>
      <c r="O13" s="135">
        <v>1</v>
      </c>
      <c r="P13" s="135"/>
      <c r="Q13" s="135">
        <v>1</v>
      </c>
      <c r="R13" s="136"/>
      <c r="S13" s="127">
        <f>SUM(N13:Q13)</f>
        <v>2</v>
      </c>
      <c r="T13" s="127">
        <f t="shared" si="1"/>
        <v>8</v>
      </c>
      <c r="U13" s="127">
        <f>SUM(R13,L13,F13)</f>
        <v>1</v>
      </c>
    </row>
    <row r="14" spans="1:21" ht="18.75" customHeight="1" thickBot="1">
      <c r="A14" s="84" t="s">
        <v>6</v>
      </c>
      <c r="B14" s="134">
        <v>2</v>
      </c>
      <c r="C14" s="135"/>
      <c r="D14" s="135"/>
      <c r="E14" s="135"/>
      <c r="F14" s="136"/>
      <c r="G14" s="127">
        <f t="shared" si="2"/>
        <v>2</v>
      </c>
      <c r="H14" s="137">
        <v>2</v>
      </c>
      <c r="I14" s="135"/>
      <c r="J14" s="135"/>
      <c r="K14" s="135"/>
      <c r="L14" s="138"/>
      <c r="M14" s="133">
        <f t="shared" si="0"/>
        <v>2</v>
      </c>
      <c r="N14" s="134">
        <v>2</v>
      </c>
      <c r="O14" s="135"/>
      <c r="P14" s="135"/>
      <c r="Q14" s="135"/>
      <c r="R14" s="136"/>
      <c r="S14" s="127">
        <f aca="true" t="shared" si="3" ref="S14:S28">SUM(N14:Q14)</f>
        <v>2</v>
      </c>
      <c r="T14" s="127">
        <f t="shared" si="1"/>
        <v>6</v>
      </c>
      <c r="U14" s="127"/>
    </row>
    <row r="15" spans="1:21" ht="18.75" customHeight="1" thickBot="1">
      <c r="A15" s="84" t="s">
        <v>7</v>
      </c>
      <c r="B15" s="134">
        <v>2</v>
      </c>
      <c r="C15" s="135"/>
      <c r="D15" s="135"/>
      <c r="E15" s="135"/>
      <c r="F15" s="136"/>
      <c r="G15" s="127">
        <f t="shared" si="2"/>
        <v>2</v>
      </c>
      <c r="H15" s="137">
        <v>2</v>
      </c>
      <c r="I15" s="135"/>
      <c r="J15" s="135"/>
      <c r="K15" s="135"/>
      <c r="L15" s="138"/>
      <c r="M15" s="133">
        <f t="shared" si="0"/>
        <v>2</v>
      </c>
      <c r="N15" s="134">
        <v>2</v>
      </c>
      <c r="O15" s="135"/>
      <c r="P15" s="135"/>
      <c r="Q15" s="135"/>
      <c r="R15" s="136"/>
      <c r="S15" s="127">
        <f t="shared" si="3"/>
        <v>2</v>
      </c>
      <c r="T15" s="127">
        <f t="shared" si="1"/>
        <v>6</v>
      </c>
      <c r="U15" s="127"/>
    </row>
    <row r="16" spans="1:21" ht="18.75" customHeight="1" thickBot="1">
      <c r="A16" s="84" t="s">
        <v>56</v>
      </c>
      <c r="B16" s="134"/>
      <c r="C16" s="135"/>
      <c r="D16" s="135"/>
      <c r="E16" s="135"/>
      <c r="F16" s="136"/>
      <c r="G16" s="127"/>
      <c r="H16" s="137"/>
      <c r="I16" s="135"/>
      <c r="J16" s="135"/>
      <c r="K16" s="135"/>
      <c r="L16" s="138"/>
      <c r="M16" s="133"/>
      <c r="N16" s="134"/>
      <c r="O16" s="135"/>
      <c r="P16" s="135"/>
      <c r="Q16" s="135"/>
      <c r="R16" s="136"/>
      <c r="S16" s="127"/>
      <c r="T16" s="127"/>
      <c r="U16" s="127"/>
    </row>
    <row r="17" spans="1:21" ht="18.75" customHeight="1" thickBot="1">
      <c r="A17" s="84" t="s">
        <v>8</v>
      </c>
      <c r="B17" s="134"/>
      <c r="C17" s="135"/>
      <c r="D17" s="135"/>
      <c r="E17" s="135"/>
      <c r="F17" s="136"/>
      <c r="G17" s="127"/>
      <c r="H17" s="137"/>
      <c r="I17" s="135">
        <v>1</v>
      </c>
      <c r="J17" s="135"/>
      <c r="K17" s="135"/>
      <c r="L17" s="138"/>
      <c r="M17" s="133">
        <f t="shared" si="0"/>
        <v>1</v>
      </c>
      <c r="N17" s="134"/>
      <c r="O17" s="135"/>
      <c r="P17" s="135"/>
      <c r="Q17" s="135"/>
      <c r="R17" s="136">
        <v>1</v>
      </c>
      <c r="S17" s="127"/>
      <c r="T17" s="127">
        <f t="shared" si="1"/>
        <v>1</v>
      </c>
      <c r="U17" s="127">
        <f>SUM(R17,L17,F17)</f>
        <v>1</v>
      </c>
    </row>
    <row r="18" spans="1:21" ht="18.75" customHeight="1" thickBot="1">
      <c r="A18" s="84" t="s">
        <v>9</v>
      </c>
      <c r="B18" s="134"/>
      <c r="C18" s="135">
        <v>1</v>
      </c>
      <c r="D18" s="135"/>
      <c r="E18" s="135"/>
      <c r="F18" s="136"/>
      <c r="G18" s="127">
        <f>SUM(B18:E18)</f>
        <v>1</v>
      </c>
      <c r="H18" s="137"/>
      <c r="I18" s="135">
        <v>1</v>
      </c>
      <c r="J18" s="135"/>
      <c r="K18" s="135"/>
      <c r="L18" s="138"/>
      <c r="M18" s="133">
        <f t="shared" si="0"/>
        <v>1</v>
      </c>
      <c r="N18" s="134"/>
      <c r="O18" s="135">
        <v>1</v>
      </c>
      <c r="P18" s="135"/>
      <c r="Q18" s="135"/>
      <c r="R18" s="136"/>
      <c r="S18" s="127">
        <f t="shared" si="3"/>
        <v>1</v>
      </c>
      <c r="T18" s="127">
        <f t="shared" si="1"/>
        <v>3</v>
      </c>
      <c r="U18" s="127"/>
    </row>
    <row r="19" spans="1:21" ht="18.75" customHeight="1" thickBot="1">
      <c r="A19" s="84" t="s">
        <v>10</v>
      </c>
      <c r="B19" s="134">
        <v>1</v>
      </c>
      <c r="C19" s="135"/>
      <c r="D19" s="135"/>
      <c r="E19" s="135"/>
      <c r="F19" s="136"/>
      <c r="G19" s="127">
        <f>SUM(B19:E19)</f>
        <v>1</v>
      </c>
      <c r="H19" s="137">
        <v>1</v>
      </c>
      <c r="I19" s="135"/>
      <c r="J19" s="135"/>
      <c r="K19" s="135"/>
      <c r="L19" s="138"/>
      <c r="M19" s="133">
        <f t="shared" si="0"/>
        <v>1</v>
      </c>
      <c r="N19" s="134">
        <v>1</v>
      </c>
      <c r="O19" s="135"/>
      <c r="P19" s="135"/>
      <c r="Q19" s="135"/>
      <c r="R19" s="136"/>
      <c r="S19" s="127">
        <f t="shared" si="3"/>
        <v>1</v>
      </c>
      <c r="T19" s="127">
        <f t="shared" si="1"/>
        <v>3</v>
      </c>
      <c r="U19" s="127"/>
    </row>
    <row r="20" spans="1:21" ht="18.75" customHeight="1" thickBot="1">
      <c r="A20" s="84" t="s">
        <v>11</v>
      </c>
      <c r="B20" s="134"/>
      <c r="C20" s="135"/>
      <c r="D20" s="135"/>
      <c r="E20" s="135"/>
      <c r="F20" s="136"/>
      <c r="G20" s="127"/>
      <c r="H20" s="137"/>
      <c r="I20" s="135"/>
      <c r="J20" s="135"/>
      <c r="K20" s="135"/>
      <c r="L20" s="138"/>
      <c r="M20" s="133"/>
      <c r="N20" s="134"/>
      <c r="O20" s="135"/>
      <c r="P20" s="135"/>
      <c r="Q20" s="135"/>
      <c r="R20" s="136"/>
      <c r="S20" s="127"/>
      <c r="T20" s="127"/>
      <c r="U20" s="127"/>
    </row>
    <row r="21" spans="1:21" ht="18.75" customHeight="1" thickBot="1">
      <c r="A21" s="84" t="s">
        <v>12</v>
      </c>
      <c r="B21" s="134"/>
      <c r="C21" s="135"/>
      <c r="D21" s="135">
        <v>5</v>
      </c>
      <c r="E21" s="135"/>
      <c r="F21" s="136"/>
      <c r="G21" s="127">
        <f>SUM(B21:E21)</f>
        <v>5</v>
      </c>
      <c r="H21" s="137"/>
      <c r="I21" s="135">
        <v>2</v>
      </c>
      <c r="J21" s="135"/>
      <c r="K21" s="135"/>
      <c r="L21" s="138"/>
      <c r="M21" s="133">
        <f t="shared" si="0"/>
        <v>2</v>
      </c>
      <c r="N21" s="134"/>
      <c r="O21" s="135"/>
      <c r="P21" s="135">
        <v>5</v>
      </c>
      <c r="Q21" s="135"/>
      <c r="R21" s="136"/>
      <c r="S21" s="127">
        <f t="shared" si="3"/>
        <v>5</v>
      </c>
      <c r="T21" s="127">
        <f t="shared" si="1"/>
        <v>12</v>
      </c>
      <c r="U21" s="127"/>
    </row>
    <row r="22" spans="1:21" ht="18.75" customHeight="1" thickBot="1">
      <c r="A22" s="84" t="s">
        <v>14</v>
      </c>
      <c r="B22" s="134"/>
      <c r="C22" s="135"/>
      <c r="D22" s="135"/>
      <c r="E22" s="135"/>
      <c r="F22" s="136"/>
      <c r="G22" s="127"/>
      <c r="H22" s="137"/>
      <c r="I22" s="135"/>
      <c r="J22" s="135"/>
      <c r="K22" s="135"/>
      <c r="L22" s="138"/>
      <c r="M22" s="133"/>
      <c r="N22" s="134"/>
      <c r="O22" s="135"/>
      <c r="P22" s="135"/>
      <c r="Q22" s="135"/>
      <c r="R22" s="136"/>
      <c r="S22" s="127"/>
      <c r="T22" s="127"/>
      <c r="U22" s="127"/>
    </row>
    <row r="23" spans="1:21" ht="18.75" customHeight="1" thickBot="1">
      <c r="A23" s="84" t="s">
        <v>13</v>
      </c>
      <c r="B23" s="134">
        <v>2</v>
      </c>
      <c r="C23" s="135"/>
      <c r="D23" s="135"/>
      <c r="E23" s="135"/>
      <c r="F23" s="136"/>
      <c r="G23" s="127">
        <f>SUM(B23:E23)</f>
        <v>2</v>
      </c>
      <c r="H23" s="137">
        <v>2</v>
      </c>
      <c r="I23" s="135"/>
      <c r="J23" s="135"/>
      <c r="K23" s="135"/>
      <c r="L23" s="138"/>
      <c r="M23" s="133">
        <f t="shared" si="0"/>
        <v>2</v>
      </c>
      <c r="N23" s="134">
        <v>2</v>
      </c>
      <c r="O23" s="135"/>
      <c r="P23" s="135"/>
      <c r="Q23" s="135"/>
      <c r="R23" s="136"/>
      <c r="S23" s="127">
        <f t="shared" si="3"/>
        <v>2</v>
      </c>
      <c r="T23" s="127">
        <f t="shared" si="1"/>
        <v>6</v>
      </c>
      <c r="U23" s="127"/>
    </row>
    <row r="24" spans="1:21" ht="18.75" customHeight="1" thickBot="1">
      <c r="A24" s="84" t="s">
        <v>57</v>
      </c>
      <c r="B24" s="134"/>
      <c r="C24" s="135"/>
      <c r="D24" s="135"/>
      <c r="E24" s="135"/>
      <c r="F24" s="136"/>
      <c r="G24" s="127"/>
      <c r="H24" s="137"/>
      <c r="I24" s="135"/>
      <c r="J24" s="135"/>
      <c r="K24" s="135"/>
      <c r="L24" s="138"/>
      <c r="M24" s="133"/>
      <c r="N24" s="134"/>
      <c r="O24" s="135"/>
      <c r="P24" s="135"/>
      <c r="Q24" s="135"/>
      <c r="R24" s="136"/>
      <c r="S24" s="127"/>
      <c r="T24" s="127"/>
      <c r="U24" s="127"/>
    </row>
    <row r="25" spans="1:21" ht="18.75" customHeight="1" thickBot="1">
      <c r="A25" s="84" t="s">
        <v>16</v>
      </c>
      <c r="B25" s="134">
        <v>2</v>
      </c>
      <c r="C25" s="135"/>
      <c r="D25" s="135"/>
      <c r="E25" s="135"/>
      <c r="F25" s="136"/>
      <c r="G25" s="127">
        <f>SUM(B25:E25)</f>
        <v>2</v>
      </c>
      <c r="H25" s="137">
        <v>2</v>
      </c>
      <c r="I25" s="135"/>
      <c r="J25" s="135"/>
      <c r="K25" s="135"/>
      <c r="L25" s="138"/>
      <c r="M25" s="133">
        <f t="shared" si="0"/>
        <v>2</v>
      </c>
      <c r="N25" s="134">
        <v>2</v>
      </c>
      <c r="O25" s="135"/>
      <c r="P25" s="135"/>
      <c r="Q25" s="135"/>
      <c r="R25" s="136"/>
      <c r="S25" s="127">
        <f t="shared" si="3"/>
        <v>2</v>
      </c>
      <c r="T25" s="127">
        <f t="shared" si="1"/>
        <v>6</v>
      </c>
      <c r="U25" s="127"/>
    </row>
    <row r="26" spans="1:21" ht="18.75" customHeight="1" thickBot="1">
      <c r="A26" s="84" t="s">
        <v>17</v>
      </c>
      <c r="B26" s="134"/>
      <c r="C26" s="135">
        <v>1</v>
      </c>
      <c r="D26" s="135"/>
      <c r="E26" s="135"/>
      <c r="F26" s="136"/>
      <c r="G26" s="127">
        <f>SUM(B26:E26)</f>
        <v>1</v>
      </c>
      <c r="H26" s="137"/>
      <c r="I26" s="135">
        <v>1</v>
      </c>
      <c r="J26" s="135"/>
      <c r="K26" s="135"/>
      <c r="L26" s="138"/>
      <c r="M26" s="238">
        <f t="shared" si="0"/>
        <v>1</v>
      </c>
      <c r="N26" s="134"/>
      <c r="O26" s="135"/>
      <c r="P26" s="135"/>
      <c r="Q26" s="135">
        <v>1</v>
      </c>
      <c r="R26" s="136"/>
      <c r="S26" s="127">
        <f t="shared" si="3"/>
        <v>1</v>
      </c>
      <c r="T26" s="127">
        <f t="shared" si="1"/>
        <v>3</v>
      </c>
      <c r="U26" s="127"/>
    </row>
    <row r="27" spans="1:21" ht="18.75" customHeight="1" thickBot="1">
      <c r="A27" s="84" t="s">
        <v>18</v>
      </c>
      <c r="B27" s="134"/>
      <c r="C27" s="135"/>
      <c r="D27" s="135"/>
      <c r="E27" s="135"/>
      <c r="F27" s="136"/>
      <c r="G27" s="237"/>
      <c r="H27" s="137"/>
      <c r="I27" s="135"/>
      <c r="J27" s="135"/>
      <c r="K27" s="135"/>
      <c r="L27" s="138"/>
      <c r="M27" s="240"/>
      <c r="N27" s="134"/>
      <c r="O27" s="135"/>
      <c r="P27" s="135"/>
      <c r="Q27" s="135"/>
      <c r="R27" s="136"/>
      <c r="S27" s="127"/>
      <c r="T27" s="127"/>
      <c r="U27" s="127"/>
    </row>
    <row r="28" spans="1:21" ht="18.75" customHeight="1" thickBot="1">
      <c r="A28" s="84" t="s">
        <v>75</v>
      </c>
      <c r="B28" s="134"/>
      <c r="C28" s="135"/>
      <c r="D28" s="135"/>
      <c r="E28" s="135"/>
      <c r="F28" s="136"/>
      <c r="G28" s="236"/>
      <c r="H28" s="137"/>
      <c r="I28" s="135"/>
      <c r="J28" s="135"/>
      <c r="K28" s="135"/>
      <c r="L28" s="138"/>
      <c r="M28" s="239"/>
      <c r="N28" s="134"/>
      <c r="O28" s="135"/>
      <c r="P28" s="135">
        <v>4</v>
      </c>
      <c r="Q28" s="135"/>
      <c r="R28" s="136"/>
      <c r="S28" s="127">
        <f t="shared" si="3"/>
        <v>4</v>
      </c>
      <c r="T28" s="127">
        <f t="shared" si="1"/>
        <v>4</v>
      </c>
      <c r="U28" s="127"/>
    </row>
    <row r="29" spans="1:21" s="53" customFormat="1" ht="18.75" customHeight="1" thickBot="1">
      <c r="A29" s="61" t="s">
        <v>21</v>
      </c>
      <c r="B29" s="51">
        <f>SUM(B4:B28)</f>
        <v>16</v>
      </c>
      <c r="C29" s="51">
        <f>SUM(C4:C28)</f>
        <v>3</v>
      </c>
      <c r="D29" s="51">
        <f>SUM(D4:D28)</f>
        <v>15</v>
      </c>
      <c r="E29" s="51">
        <f>SUM(E4:E28)</f>
        <v>2</v>
      </c>
      <c r="F29" s="59"/>
      <c r="G29" s="110">
        <f aca="true" t="shared" si="4" ref="G29:U29">SUM(G4:G28)</f>
        <v>36</v>
      </c>
      <c r="H29" s="60">
        <f t="shared" si="4"/>
        <v>16</v>
      </c>
      <c r="I29" s="60">
        <f t="shared" si="4"/>
        <v>7</v>
      </c>
      <c r="J29" s="60">
        <f t="shared" si="4"/>
        <v>7</v>
      </c>
      <c r="K29" s="60">
        <f t="shared" si="4"/>
        <v>3</v>
      </c>
      <c r="L29" s="60">
        <f t="shared" si="4"/>
        <v>3</v>
      </c>
      <c r="M29" s="110">
        <f t="shared" si="4"/>
        <v>33</v>
      </c>
      <c r="N29" s="51">
        <f t="shared" si="4"/>
        <v>20</v>
      </c>
      <c r="O29" s="51">
        <f t="shared" si="4"/>
        <v>2</v>
      </c>
      <c r="P29" s="51">
        <f t="shared" si="4"/>
        <v>9</v>
      </c>
      <c r="Q29" s="51">
        <f t="shared" si="4"/>
        <v>4</v>
      </c>
      <c r="R29" s="51">
        <f t="shared" si="4"/>
        <v>1</v>
      </c>
      <c r="S29" s="110">
        <f t="shared" si="4"/>
        <v>35</v>
      </c>
      <c r="T29" s="237">
        <f t="shared" si="4"/>
        <v>104</v>
      </c>
      <c r="U29" s="237">
        <f t="shared" si="4"/>
        <v>4</v>
      </c>
    </row>
  </sheetData>
  <sheetProtection/>
  <mergeCells count="8">
    <mergeCell ref="T1:T3"/>
    <mergeCell ref="U1:U3"/>
    <mergeCell ref="N1:S1"/>
    <mergeCell ref="N2:S2"/>
    <mergeCell ref="B1:G1"/>
    <mergeCell ref="B2:G2"/>
    <mergeCell ref="H1:M1"/>
    <mergeCell ref="H2:M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zoomScalePageLayoutView="0" workbookViewId="0" topLeftCell="A1">
      <selection activeCell="Y16" sqref="Y16"/>
    </sheetView>
  </sheetViews>
  <sheetFormatPr defaultColWidth="9.140625" defaultRowHeight="12.75"/>
  <cols>
    <col min="1" max="1" width="31.7109375" style="0" customWidth="1"/>
    <col min="2" max="21" width="4.57421875" style="0" customWidth="1"/>
    <col min="23" max="23" width="8.00390625" style="0" customWidth="1"/>
  </cols>
  <sheetData>
    <row r="1" spans="1:24" ht="21.75" customHeight="1" thickBot="1">
      <c r="A1" s="88" t="s">
        <v>22</v>
      </c>
      <c r="B1" s="255" t="s">
        <v>47</v>
      </c>
      <c r="C1" s="256"/>
      <c r="D1" s="256"/>
      <c r="E1" s="257"/>
      <c r="F1" s="255" t="s">
        <v>66</v>
      </c>
      <c r="G1" s="256"/>
      <c r="H1" s="256"/>
      <c r="I1" s="257"/>
      <c r="J1" s="255" t="s">
        <v>82</v>
      </c>
      <c r="K1" s="256"/>
      <c r="L1" s="256"/>
      <c r="M1" s="257"/>
      <c r="N1" s="261" t="s">
        <v>122</v>
      </c>
      <c r="O1" s="262"/>
      <c r="P1" s="262"/>
      <c r="Q1" s="263"/>
      <c r="R1" s="255" t="s">
        <v>59</v>
      </c>
      <c r="S1" s="256"/>
      <c r="T1" s="256"/>
      <c r="U1" s="257"/>
      <c r="V1" s="252" t="s">
        <v>61</v>
      </c>
      <c r="W1" s="264" t="s">
        <v>103</v>
      </c>
      <c r="X1" s="89"/>
    </row>
    <row r="2" spans="1:24" ht="15.75" customHeight="1" thickBot="1">
      <c r="A2" s="7" t="s">
        <v>23</v>
      </c>
      <c r="B2" s="258" t="s">
        <v>67</v>
      </c>
      <c r="C2" s="259"/>
      <c r="D2" s="259"/>
      <c r="E2" s="260"/>
      <c r="F2" s="258" t="s">
        <v>68</v>
      </c>
      <c r="G2" s="259"/>
      <c r="H2" s="259"/>
      <c r="I2" s="260"/>
      <c r="J2" s="258" t="s">
        <v>65</v>
      </c>
      <c r="K2" s="259"/>
      <c r="L2" s="259"/>
      <c r="M2" s="260"/>
      <c r="N2" s="267" t="s">
        <v>83</v>
      </c>
      <c r="O2" s="268"/>
      <c r="P2" s="268"/>
      <c r="Q2" s="269"/>
      <c r="R2" s="258" t="s">
        <v>48</v>
      </c>
      <c r="S2" s="259"/>
      <c r="T2" s="259"/>
      <c r="U2" s="260"/>
      <c r="V2" s="253"/>
      <c r="W2" s="265"/>
      <c r="X2" s="6"/>
    </row>
    <row r="3" spans="1:24" ht="16.5" customHeight="1" thickBot="1">
      <c r="A3" s="8" t="s">
        <v>0</v>
      </c>
      <c r="B3" s="180" t="s">
        <v>24</v>
      </c>
      <c r="C3" s="181" t="s">
        <v>25</v>
      </c>
      <c r="D3" s="181" t="s">
        <v>26</v>
      </c>
      <c r="E3" s="182" t="s">
        <v>27</v>
      </c>
      <c r="F3" s="180" t="s">
        <v>24</v>
      </c>
      <c r="G3" s="181" t="s">
        <v>25</v>
      </c>
      <c r="H3" s="181" t="s">
        <v>26</v>
      </c>
      <c r="I3" s="182" t="s">
        <v>27</v>
      </c>
      <c r="J3" s="180" t="s">
        <v>24</v>
      </c>
      <c r="K3" s="181" t="s">
        <v>25</v>
      </c>
      <c r="L3" s="181" t="s">
        <v>26</v>
      </c>
      <c r="M3" s="183" t="s">
        <v>27</v>
      </c>
      <c r="N3" s="180" t="s">
        <v>24</v>
      </c>
      <c r="O3" s="181" t="s">
        <v>25</v>
      </c>
      <c r="P3" s="181" t="s">
        <v>26</v>
      </c>
      <c r="Q3" s="182" t="s">
        <v>27</v>
      </c>
      <c r="R3" s="184" t="s">
        <v>24</v>
      </c>
      <c r="S3" s="181" t="s">
        <v>25</v>
      </c>
      <c r="T3" s="181" t="s">
        <v>26</v>
      </c>
      <c r="U3" s="182" t="s">
        <v>27</v>
      </c>
      <c r="V3" s="254"/>
      <c r="W3" s="266"/>
      <c r="X3" s="6"/>
    </row>
    <row r="4" spans="1:24" ht="22.5" customHeight="1" thickBot="1">
      <c r="A4" s="9" t="s">
        <v>1</v>
      </c>
      <c r="B4" s="185">
        <v>5</v>
      </c>
      <c r="C4" s="186"/>
      <c r="D4" s="186">
        <f>SUM(B4:C4)</f>
        <v>5</v>
      </c>
      <c r="E4" s="187"/>
      <c r="F4" s="188">
        <v>5</v>
      </c>
      <c r="G4" s="186"/>
      <c r="H4" s="186">
        <f>SUM(F4:G4)</f>
        <v>5</v>
      </c>
      <c r="I4" s="187"/>
      <c r="J4" s="188">
        <v>5</v>
      </c>
      <c r="K4" s="186"/>
      <c r="L4" s="186">
        <f>SUM(J4:K4)</f>
        <v>5</v>
      </c>
      <c r="M4" s="189"/>
      <c r="N4" s="188">
        <v>5</v>
      </c>
      <c r="O4" s="186"/>
      <c r="P4" s="186">
        <f>SUM(N4:O4)</f>
        <v>5</v>
      </c>
      <c r="Q4" s="187"/>
      <c r="R4" s="185">
        <v>5</v>
      </c>
      <c r="S4" s="186"/>
      <c r="T4" s="186">
        <f>SUM(R4:S4)</f>
        <v>5</v>
      </c>
      <c r="U4" s="187"/>
      <c r="V4" s="140">
        <f>SUM(T4,D4,H4,L4,P4)</f>
        <v>25</v>
      </c>
      <c r="W4" s="141"/>
      <c r="X4" s="6"/>
    </row>
    <row r="5" spans="1:24" ht="22.5" customHeight="1" thickBot="1">
      <c r="A5" s="13" t="s">
        <v>2</v>
      </c>
      <c r="B5" s="190">
        <v>4</v>
      </c>
      <c r="C5" s="191"/>
      <c r="D5" s="186">
        <f aca="true" t="shared" si="0" ref="D5:D22">SUM(B5:C5)</f>
        <v>4</v>
      </c>
      <c r="E5" s="192"/>
      <c r="F5" s="193">
        <v>4</v>
      </c>
      <c r="G5" s="191">
        <v>1</v>
      </c>
      <c r="H5" s="186">
        <f aca="true" t="shared" si="1" ref="H5:H22">SUM(F5:G5)</f>
        <v>5</v>
      </c>
      <c r="I5" s="192"/>
      <c r="J5" s="193">
        <v>4</v>
      </c>
      <c r="K5" s="191">
        <v>1</v>
      </c>
      <c r="L5" s="186">
        <f aca="true" t="shared" si="2" ref="L5:L22">SUM(J5:K5)</f>
        <v>5</v>
      </c>
      <c r="M5" s="194"/>
      <c r="N5" s="193">
        <v>4</v>
      </c>
      <c r="O5" s="191"/>
      <c r="P5" s="186">
        <f aca="true" t="shared" si="3" ref="P5:P12">SUM(N5:O5)</f>
        <v>4</v>
      </c>
      <c r="Q5" s="192"/>
      <c r="R5" s="190">
        <v>4</v>
      </c>
      <c r="S5" s="191"/>
      <c r="T5" s="186">
        <f aca="true" t="shared" si="4" ref="T5:T19">SUM(R5:S5)</f>
        <v>4</v>
      </c>
      <c r="U5" s="192"/>
      <c r="V5" s="140">
        <f aca="true" t="shared" si="5" ref="V5:V23">SUM(T5,D5,H5,L5,P5)</f>
        <v>22</v>
      </c>
      <c r="W5" s="141"/>
      <c r="X5" s="6"/>
    </row>
    <row r="6" spans="1:24" ht="22.5" customHeight="1" thickBot="1">
      <c r="A6" s="13" t="s">
        <v>3</v>
      </c>
      <c r="B6" s="190"/>
      <c r="C6" s="191">
        <v>2</v>
      </c>
      <c r="D6" s="186">
        <f t="shared" si="0"/>
        <v>2</v>
      </c>
      <c r="E6" s="192"/>
      <c r="F6" s="193">
        <v>2</v>
      </c>
      <c r="G6" s="191"/>
      <c r="H6" s="186">
        <f t="shared" si="1"/>
        <v>2</v>
      </c>
      <c r="I6" s="192"/>
      <c r="J6" s="193">
        <v>2</v>
      </c>
      <c r="K6" s="191"/>
      <c r="L6" s="186">
        <f t="shared" si="2"/>
        <v>2</v>
      </c>
      <c r="M6" s="194"/>
      <c r="N6" s="193">
        <v>2</v>
      </c>
      <c r="O6" s="191"/>
      <c r="P6" s="186">
        <f t="shared" si="3"/>
        <v>2</v>
      </c>
      <c r="Q6" s="192"/>
      <c r="R6" s="190"/>
      <c r="S6" s="191"/>
      <c r="T6" s="186"/>
      <c r="U6" s="192"/>
      <c r="V6" s="140">
        <f t="shared" si="5"/>
        <v>8</v>
      </c>
      <c r="W6" s="141"/>
      <c r="X6" s="6"/>
    </row>
    <row r="7" spans="1:24" ht="22.5" customHeight="1" thickBot="1">
      <c r="A7" s="13" t="s">
        <v>4</v>
      </c>
      <c r="B7" s="190">
        <v>4</v>
      </c>
      <c r="C7" s="191"/>
      <c r="D7" s="186">
        <f t="shared" si="0"/>
        <v>4</v>
      </c>
      <c r="E7" s="192"/>
      <c r="F7" s="193">
        <v>4</v>
      </c>
      <c r="G7" s="191"/>
      <c r="H7" s="186">
        <f t="shared" si="1"/>
        <v>4</v>
      </c>
      <c r="I7" s="192"/>
      <c r="J7" s="193">
        <v>4</v>
      </c>
      <c r="K7" s="191"/>
      <c r="L7" s="186">
        <f t="shared" si="2"/>
        <v>4</v>
      </c>
      <c r="M7" s="194"/>
      <c r="N7" s="193">
        <v>4</v>
      </c>
      <c r="O7" s="191">
        <v>1</v>
      </c>
      <c r="P7" s="186">
        <f t="shared" si="3"/>
        <v>5</v>
      </c>
      <c r="Q7" s="192"/>
      <c r="R7" s="190">
        <v>4</v>
      </c>
      <c r="S7" s="191"/>
      <c r="T7" s="186">
        <f t="shared" si="4"/>
        <v>4</v>
      </c>
      <c r="U7" s="192"/>
      <c r="V7" s="140">
        <f t="shared" si="5"/>
        <v>21</v>
      </c>
      <c r="W7" s="141"/>
      <c r="X7" s="6"/>
    </row>
    <row r="8" spans="1:24" ht="22.5" customHeight="1" thickBot="1">
      <c r="A8" s="13" t="s">
        <v>40</v>
      </c>
      <c r="B8" s="190">
        <v>1</v>
      </c>
      <c r="C8" s="191">
        <v>1</v>
      </c>
      <c r="D8" s="186">
        <f t="shared" si="0"/>
        <v>2</v>
      </c>
      <c r="E8" s="192"/>
      <c r="F8" s="193">
        <v>2</v>
      </c>
      <c r="G8" s="191"/>
      <c r="H8" s="186">
        <f t="shared" si="1"/>
        <v>2</v>
      </c>
      <c r="I8" s="192"/>
      <c r="J8" s="193">
        <v>2</v>
      </c>
      <c r="K8" s="191"/>
      <c r="L8" s="186">
        <f t="shared" si="2"/>
        <v>2</v>
      </c>
      <c r="M8" s="194"/>
      <c r="N8" s="193">
        <v>2</v>
      </c>
      <c r="O8" s="191"/>
      <c r="P8" s="186">
        <f t="shared" si="3"/>
        <v>2</v>
      </c>
      <c r="Q8" s="192"/>
      <c r="R8" s="190">
        <v>1</v>
      </c>
      <c r="S8" s="191"/>
      <c r="T8" s="186">
        <f t="shared" si="4"/>
        <v>1</v>
      </c>
      <c r="U8" s="192"/>
      <c r="V8" s="140">
        <f t="shared" si="5"/>
        <v>9</v>
      </c>
      <c r="W8" s="141"/>
      <c r="X8" s="6"/>
    </row>
    <row r="9" spans="1:24" ht="22.5" customHeight="1" thickBot="1">
      <c r="A9" s="13" t="s">
        <v>41</v>
      </c>
      <c r="B9" s="190">
        <v>1</v>
      </c>
      <c r="C9" s="191"/>
      <c r="D9" s="186">
        <f t="shared" si="0"/>
        <v>1</v>
      </c>
      <c r="E9" s="192"/>
      <c r="F9" s="193">
        <v>1</v>
      </c>
      <c r="G9" s="191"/>
      <c r="H9" s="186">
        <f t="shared" si="1"/>
        <v>1</v>
      </c>
      <c r="I9" s="192"/>
      <c r="J9" s="193">
        <v>1</v>
      </c>
      <c r="K9" s="191"/>
      <c r="L9" s="186">
        <f t="shared" si="2"/>
        <v>1</v>
      </c>
      <c r="M9" s="194"/>
      <c r="N9" s="193">
        <v>1</v>
      </c>
      <c r="O9" s="191"/>
      <c r="P9" s="186">
        <f t="shared" si="3"/>
        <v>1</v>
      </c>
      <c r="Q9" s="192"/>
      <c r="R9" s="190">
        <v>1</v>
      </c>
      <c r="S9" s="191"/>
      <c r="T9" s="186">
        <f t="shared" si="4"/>
        <v>1</v>
      </c>
      <c r="U9" s="192"/>
      <c r="V9" s="140">
        <f t="shared" si="5"/>
        <v>5</v>
      </c>
      <c r="W9" s="141"/>
      <c r="X9" s="6"/>
    </row>
    <row r="10" spans="1:24" ht="22.5" customHeight="1" thickBot="1">
      <c r="A10" s="13" t="s">
        <v>18</v>
      </c>
      <c r="B10" s="190">
        <v>1</v>
      </c>
      <c r="C10" s="191"/>
      <c r="D10" s="186">
        <f t="shared" si="0"/>
        <v>1</v>
      </c>
      <c r="E10" s="192"/>
      <c r="F10" s="193">
        <v>1</v>
      </c>
      <c r="G10" s="191"/>
      <c r="H10" s="186">
        <f t="shared" si="1"/>
        <v>1</v>
      </c>
      <c r="I10" s="192"/>
      <c r="J10" s="193">
        <v>1</v>
      </c>
      <c r="K10" s="191"/>
      <c r="L10" s="186">
        <f t="shared" si="2"/>
        <v>1</v>
      </c>
      <c r="M10" s="194"/>
      <c r="N10" s="193">
        <v>1</v>
      </c>
      <c r="O10" s="191"/>
      <c r="P10" s="186">
        <f t="shared" si="3"/>
        <v>1</v>
      </c>
      <c r="Q10" s="192"/>
      <c r="R10" s="190">
        <v>1</v>
      </c>
      <c r="S10" s="191"/>
      <c r="T10" s="186">
        <f t="shared" si="4"/>
        <v>1</v>
      </c>
      <c r="U10" s="192"/>
      <c r="V10" s="140">
        <f t="shared" si="5"/>
        <v>5</v>
      </c>
      <c r="W10" s="141"/>
      <c r="X10" s="6"/>
    </row>
    <row r="11" spans="1:24" ht="22.5" customHeight="1" thickBot="1">
      <c r="A11" s="13" t="s">
        <v>42</v>
      </c>
      <c r="B11" s="190">
        <v>2</v>
      </c>
      <c r="C11" s="191"/>
      <c r="D11" s="186">
        <f t="shared" si="0"/>
        <v>2</v>
      </c>
      <c r="E11" s="192"/>
      <c r="F11" s="193">
        <v>2</v>
      </c>
      <c r="G11" s="191"/>
      <c r="H11" s="186">
        <f t="shared" si="1"/>
        <v>2</v>
      </c>
      <c r="I11" s="192"/>
      <c r="J11" s="193">
        <v>2</v>
      </c>
      <c r="K11" s="191"/>
      <c r="L11" s="186">
        <f t="shared" si="2"/>
        <v>2</v>
      </c>
      <c r="M11" s="194"/>
      <c r="N11" s="193">
        <v>2</v>
      </c>
      <c r="O11" s="191"/>
      <c r="P11" s="186">
        <f t="shared" si="3"/>
        <v>2</v>
      </c>
      <c r="Q11" s="192"/>
      <c r="R11" s="190">
        <v>2</v>
      </c>
      <c r="S11" s="191"/>
      <c r="T11" s="186">
        <f t="shared" si="4"/>
        <v>2</v>
      </c>
      <c r="U11" s="192"/>
      <c r="V11" s="140">
        <f t="shared" si="5"/>
        <v>10</v>
      </c>
      <c r="W11" s="141"/>
      <c r="X11" s="6"/>
    </row>
    <row r="12" spans="1:24" ht="22.5" customHeight="1" thickBot="1">
      <c r="A12" s="13" t="s">
        <v>116</v>
      </c>
      <c r="B12" s="190">
        <v>1</v>
      </c>
      <c r="C12" s="191"/>
      <c r="D12" s="186">
        <f t="shared" si="0"/>
        <v>1</v>
      </c>
      <c r="E12" s="192"/>
      <c r="F12" s="193">
        <v>1</v>
      </c>
      <c r="G12" s="191"/>
      <c r="H12" s="186">
        <f t="shared" si="1"/>
        <v>1</v>
      </c>
      <c r="I12" s="192"/>
      <c r="J12" s="193">
        <v>1</v>
      </c>
      <c r="K12" s="191"/>
      <c r="L12" s="186">
        <f t="shared" si="2"/>
        <v>1</v>
      </c>
      <c r="M12" s="194"/>
      <c r="N12" s="193">
        <v>1</v>
      </c>
      <c r="O12" s="191">
        <v>1</v>
      </c>
      <c r="P12" s="186">
        <f t="shared" si="3"/>
        <v>2</v>
      </c>
      <c r="Q12" s="192"/>
      <c r="R12" s="190">
        <v>2</v>
      </c>
      <c r="S12" s="191"/>
      <c r="T12" s="186">
        <f t="shared" si="4"/>
        <v>2</v>
      </c>
      <c r="U12" s="192"/>
      <c r="V12" s="140">
        <f t="shared" si="5"/>
        <v>7</v>
      </c>
      <c r="W12" s="141"/>
      <c r="X12" s="6"/>
    </row>
    <row r="13" spans="1:24" ht="22.5" customHeight="1" thickBot="1">
      <c r="A13" s="13" t="s">
        <v>43</v>
      </c>
      <c r="B13" s="190">
        <v>1</v>
      </c>
      <c r="C13" s="191"/>
      <c r="D13" s="186">
        <f t="shared" si="0"/>
        <v>1</v>
      </c>
      <c r="E13" s="192"/>
      <c r="F13" s="193"/>
      <c r="G13" s="191">
        <v>1</v>
      </c>
      <c r="H13" s="186">
        <f t="shared" si="1"/>
        <v>1</v>
      </c>
      <c r="I13" s="192"/>
      <c r="J13" s="193"/>
      <c r="K13" s="191">
        <v>1</v>
      </c>
      <c r="L13" s="186">
        <f t="shared" si="2"/>
        <v>1</v>
      </c>
      <c r="M13" s="194"/>
      <c r="N13" s="193"/>
      <c r="O13" s="191"/>
      <c r="P13" s="186"/>
      <c r="Q13" s="192"/>
      <c r="R13" s="190"/>
      <c r="S13" s="191"/>
      <c r="T13" s="186"/>
      <c r="U13" s="192"/>
      <c r="V13" s="140">
        <f t="shared" si="5"/>
        <v>3</v>
      </c>
      <c r="W13" s="141"/>
      <c r="X13" s="6"/>
    </row>
    <row r="14" spans="1:24" ht="22.5" customHeight="1" thickBot="1">
      <c r="A14" s="13" t="s">
        <v>17</v>
      </c>
      <c r="B14" s="190"/>
      <c r="C14" s="191"/>
      <c r="D14" s="186"/>
      <c r="E14" s="192"/>
      <c r="F14" s="193"/>
      <c r="G14" s="191"/>
      <c r="H14" s="186"/>
      <c r="I14" s="192"/>
      <c r="J14" s="193"/>
      <c r="K14" s="191"/>
      <c r="L14" s="186"/>
      <c r="M14" s="194"/>
      <c r="N14" s="193"/>
      <c r="O14" s="191"/>
      <c r="P14" s="191"/>
      <c r="Q14" s="192"/>
      <c r="R14" s="190"/>
      <c r="S14" s="191">
        <v>1</v>
      </c>
      <c r="T14" s="186">
        <f t="shared" si="4"/>
        <v>1</v>
      </c>
      <c r="U14" s="192"/>
      <c r="V14" s="140">
        <f t="shared" si="5"/>
        <v>1</v>
      </c>
      <c r="W14" s="141"/>
      <c r="X14" s="6"/>
    </row>
    <row r="15" spans="1:24" ht="22.5" customHeight="1" thickBot="1">
      <c r="A15" s="13" t="s">
        <v>44</v>
      </c>
      <c r="B15" s="190"/>
      <c r="C15" s="191"/>
      <c r="D15" s="186"/>
      <c r="E15" s="192"/>
      <c r="F15" s="193"/>
      <c r="G15" s="191"/>
      <c r="H15" s="186"/>
      <c r="I15" s="192"/>
      <c r="J15" s="193"/>
      <c r="K15" s="191"/>
      <c r="L15" s="186"/>
      <c r="M15" s="194"/>
      <c r="N15" s="193"/>
      <c r="O15" s="191"/>
      <c r="P15" s="191"/>
      <c r="Q15" s="192"/>
      <c r="R15" s="190"/>
      <c r="S15" s="191"/>
      <c r="T15" s="186"/>
      <c r="U15" s="192"/>
      <c r="V15" s="140"/>
      <c r="W15" s="141"/>
      <c r="X15" s="6"/>
    </row>
    <row r="16" spans="1:24" ht="22.5" customHeight="1" thickBot="1">
      <c r="A16" s="13" t="s">
        <v>39</v>
      </c>
      <c r="B16" s="190"/>
      <c r="C16" s="191"/>
      <c r="D16" s="186"/>
      <c r="E16" s="192"/>
      <c r="F16" s="193"/>
      <c r="G16" s="191"/>
      <c r="H16" s="186"/>
      <c r="I16" s="192"/>
      <c r="J16" s="193"/>
      <c r="K16" s="191"/>
      <c r="L16" s="186"/>
      <c r="M16" s="194"/>
      <c r="N16" s="193"/>
      <c r="O16" s="191"/>
      <c r="P16" s="191"/>
      <c r="Q16" s="192"/>
      <c r="R16" s="190"/>
      <c r="S16" s="191">
        <v>1</v>
      </c>
      <c r="T16" s="186">
        <f t="shared" si="4"/>
        <v>1</v>
      </c>
      <c r="U16" s="192">
        <v>1</v>
      </c>
      <c r="V16" s="140">
        <f t="shared" si="5"/>
        <v>1</v>
      </c>
      <c r="W16" s="141">
        <f>SUM(E16,I16,M16,Q16,U16)</f>
        <v>1</v>
      </c>
      <c r="X16" s="6"/>
    </row>
    <row r="17" spans="1:24" ht="22.5" customHeight="1" thickBot="1">
      <c r="A17" s="13" t="s">
        <v>46</v>
      </c>
      <c r="B17" s="190"/>
      <c r="C17" s="191"/>
      <c r="D17" s="186"/>
      <c r="E17" s="192"/>
      <c r="F17" s="193"/>
      <c r="G17" s="191"/>
      <c r="H17" s="186"/>
      <c r="I17" s="192"/>
      <c r="J17" s="193"/>
      <c r="K17" s="191"/>
      <c r="L17" s="186"/>
      <c r="M17" s="194"/>
      <c r="N17" s="193"/>
      <c r="O17" s="191"/>
      <c r="P17" s="191"/>
      <c r="Q17" s="192"/>
      <c r="R17" s="190"/>
      <c r="S17" s="191">
        <v>2</v>
      </c>
      <c r="T17" s="186">
        <f t="shared" si="4"/>
        <v>2</v>
      </c>
      <c r="U17" s="192"/>
      <c r="V17" s="140"/>
      <c r="W17" s="141"/>
      <c r="X17" s="6"/>
    </row>
    <row r="18" spans="1:24" ht="22.5" customHeight="1" thickBot="1">
      <c r="A18" s="13" t="s">
        <v>45</v>
      </c>
      <c r="B18" s="190"/>
      <c r="C18" s="191"/>
      <c r="D18" s="186"/>
      <c r="E18" s="192"/>
      <c r="F18" s="193"/>
      <c r="G18" s="191"/>
      <c r="H18" s="186"/>
      <c r="I18" s="192"/>
      <c r="J18" s="193"/>
      <c r="K18" s="191"/>
      <c r="L18" s="186"/>
      <c r="M18" s="194"/>
      <c r="N18" s="193"/>
      <c r="O18" s="191"/>
      <c r="P18" s="191"/>
      <c r="Q18" s="192"/>
      <c r="R18" s="190"/>
      <c r="S18" s="191"/>
      <c r="T18" s="186"/>
      <c r="U18" s="192">
        <v>2</v>
      </c>
      <c r="V18" s="140">
        <f t="shared" si="5"/>
        <v>0</v>
      </c>
      <c r="W18" s="141">
        <f>SUM(E18,I18,M18,Q18,U18)</f>
        <v>2</v>
      </c>
      <c r="X18" s="6"/>
    </row>
    <row r="19" spans="1:24" ht="22.5" customHeight="1" thickBot="1">
      <c r="A19" s="13" t="s">
        <v>38</v>
      </c>
      <c r="B19" s="190"/>
      <c r="C19" s="191"/>
      <c r="D19" s="186"/>
      <c r="E19" s="192"/>
      <c r="F19" s="193"/>
      <c r="G19" s="191"/>
      <c r="H19" s="186"/>
      <c r="I19" s="192"/>
      <c r="J19" s="193"/>
      <c r="K19" s="191"/>
      <c r="L19" s="186"/>
      <c r="M19" s="194"/>
      <c r="N19" s="193"/>
      <c r="O19" s="191"/>
      <c r="P19" s="191"/>
      <c r="Q19" s="192"/>
      <c r="R19" s="190"/>
      <c r="S19" s="191">
        <v>1</v>
      </c>
      <c r="T19" s="186">
        <f t="shared" si="4"/>
        <v>1</v>
      </c>
      <c r="U19" s="192"/>
      <c r="V19" s="140">
        <f t="shared" si="5"/>
        <v>1</v>
      </c>
      <c r="W19" s="141"/>
      <c r="X19" s="6"/>
    </row>
    <row r="20" spans="1:24" ht="22.5" customHeight="1" thickBot="1">
      <c r="A20" s="13" t="s">
        <v>37</v>
      </c>
      <c r="B20" s="190"/>
      <c r="C20" s="191"/>
      <c r="D20" s="186"/>
      <c r="E20" s="192"/>
      <c r="F20" s="193"/>
      <c r="G20" s="191"/>
      <c r="H20" s="186"/>
      <c r="I20" s="192"/>
      <c r="J20" s="193"/>
      <c r="K20" s="191"/>
      <c r="L20" s="186"/>
      <c r="M20" s="194"/>
      <c r="N20" s="193"/>
      <c r="O20" s="191"/>
      <c r="P20" s="191"/>
      <c r="Q20" s="192"/>
      <c r="R20" s="190"/>
      <c r="S20" s="191"/>
      <c r="T20" s="191"/>
      <c r="U20" s="192"/>
      <c r="V20" s="140"/>
      <c r="W20" s="141"/>
      <c r="X20" s="6"/>
    </row>
    <row r="21" spans="1:24" ht="22.5" customHeight="1" thickBot="1">
      <c r="A21" s="13" t="s">
        <v>8</v>
      </c>
      <c r="B21" s="190"/>
      <c r="C21" s="191">
        <v>1</v>
      </c>
      <c r="D21" s="186">
        <f t="shared" si="0"/>
        <v>1</v>
      </c>
      <c r="E21" s="192"/>
      <c r="F21" s="193"/>
      <c r="G21" s="191"/>
      <c r="H21" s="186"/>
      <c r="I21" s="192"/>
      <c r="J21" s="193"/>
      <c r="K21" s="191"/>
      <c r="L21" s="186"/>
      <c r="M21" s="194"/>
      <c r="N21" s="193"/>
      <c r="O21" s="191"/>
      <c r="P21" s="191"/>
      <c r="Q21" s="192"/>
      <c r="R21" s="190"/>
      <c r="S21" s="191"/>
      <c r="T21" s="191"/>
      <c r="U21" s="192"/>
      <c r="V21" s="140">
        <f t="shared" si="5"/>
        <v>1</v>
      </c>
      <c r="W21" s="141"/>
      <c r="X21" s="6"/>
    </row>
    <row r="22" spans="1:24" ht="22.5" customHeight="1" thickBot="1">
      <c r="A22" s="13" t="s">
        <v>76</v>
      </c>
      <c r="B22" s="190"/>
      <c r="C22" s="191">
        <v>1</v>
      </c>
      <c r="D22" s="186">
        <f t="shared" si="0"/>
        <v>1</v>
      </c>
      <c r="E22" s="192"/>
      <c r="F22" s="193"/>
      <c r="G22" s="191">
        <v>1</v>
      </c>
      <c r="H22" s="186">
        <f t="shared" si="1"/>
        <v>1</v>
      </c>
      <c r="I22" s="192"/>
      <c r="J22" s="193"/>
      <c r="K22" s="191">
        <v>1</v>
      </c>
      <c r="L22" s="186">
        <f t="shared" si="2"/>
        <v>1</v>
      </c>
      <c r="M22" s="194"/>
      <c r="N22" s="193"/>
      <c r="O22" s="191">
        <v>1</v>
      </c>
      <c r="P22" s="186">
        <f>SUM(N22:O22)</f>
        <v>1</v>
      </c>
      <c r="Q22" s="192"/>
      <c r="R22" s="190"/>
      <c r="S22" s="191"/>
      <c r="T22" s="191"/>
      <c r="U22" s="192"/>
      <c r="V22" s="140">
        <f t="shared" si="5"/>
        <v>4</v>
      </c>
      <c r="W22" s="141"/>
      <c r="X22" s="6"/>
    </row>
    <row r="23" spans="1:24" ht="18.75" customHeight="1" thickBot="1">
      <c r="A23" s="21" t="s">
        <v>21</v>
      </c>
      <c r="B23" s="195">
        <f>SUM(B4:B22)</f>
        <v>20</v>
      </c>
      <c r="C23" s="195">
        <f>SUM(C4:C22)</f>
        <v>5</v>
      </c>
      <c r="D23" s="195">
        <f>SUM(D4:D22)</f>
        <v>25</v>
      </c>
      <c r="E23" s="196"/>
      <c r="F23" s="195">
        <f>SUM(F4:F22)</f>
        <v>22</v>
      </c>
      <c r="G23" s="195">
        <f>SUM(G4:G22)</f>
        <v>3</v>
      </c>
      <c r="H23" s="195">
        <f>SUM(H4:H22)</f>
        <v>25</v>
      </c>
      <c r="I23" s="196"/>
      <c r="J23" s="195">
        <f>SUM(J4:J22)</f>
        <v>22</v>
      </c>
      <c r="K23" s="195">
        <f>SUM(K4:K22)</f>
        <v>3</v>
      </c>
      <c r="L23" s="195">
        <f>SUM(L4:L22)</f>
        <v>25</v>
      </c>
      <c r="M23" s="197"/>
      <c r="N23" s="195">
        <f>SUM(N4:N22)</f>
        <v>22</v>
      </c>
      <c r="O23" s="195">
        <f>SUM(O4:O22)</f>
        <v>3</v>
      </c>
      <c r="P23" s="195">
        <f>SUM(P4:P22)</f>
        <v>25</v>
      </c>
      <c r="Q23" s="198"/>
      <c r="R23" s="199">
        <f>SUM(R4:R22)</f>
        <v>20</v>
      </c>
      <c r="S23" s="199">
        <f>SUM(S4:S22)</f>
        <v>5</v>
      </c>
      <c r="T23" s="199">
        <f>SUM(T4:T22)</f>
        <v>25</v>
      </c>
      <c r="U23" s="198">
        <f>SUM(U4:U22)</f>
        <v>3</v>
      </c>
      <c r="V23" s="140">
        <f t="shared" si="5"/>
        <v>125</v>
      </c>
      <c r="W23" s="141">
        <f>SUM(E23,I23,M23,Q23,U23)</f>
        <v>3</v>
      </c>
      <c r="X23" s="6"/>
    </row>
    <row r="24" spans="1:24" ht="18">
      <c r="A24" s="6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6"/>
    </row>
    <row r="25" spans="1:24" ht="18">
      <c r="A25" s="6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6"/>
    </row>
  </sheetData>
  <sheetProtection/>
  <mergeCells count="12">
    <mergeCell ref="N1:Q1"/>
    <mergeCell ref="R1:U1"/>
    <mergeCell ref="V1:V3"/>
    <mergeCell ref="W1:W3"/>
    <mergeCell ref="N2:Q2"/>
    <mergeCell ref="R2:U2"/>
    <mergeCell ref="B1:E1"/>
    <mergeCell ref="F1:I1"/>
    <mergeCell ref="J1:M1"/>
    <mergeCell ref="B2:E2"/>
    <mergeCell ref="F2:I2"/>
    <mergeCell ref="J2:M2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75" zoomScaleNormal="75" zoomScalePageLayoutView="0" workbookViewId="0" topLeftCell="A1">
      <selection activeCell="Y19" sqref="Y19"/>
    </sheetView>
  </sheetViews>
  <sheetFormatPr defaultColWidth="9.140625" defaultRowHeight="16.5" customHeight="1"/>
  <cols>
    <col min="1" max="1" width="29.28125" style="6" customWidth="1"/>
    <col min="2" max="21" width="4.57421875" style="6" customWidth="1"/>
    <col min="22" max="22" width="8.8515625" style="6" customWidth="1"/>
    <col min="23" max="23" width="7.8515625" style="6" customWidth="1"/>
    <col min="24" max="24" width="5.140625" style="6" customWidth="1"/>
    <col min="25" max="25" width="5.421875" style="6" customWidth="1"/>
    <col min="26" max="37" width="8.140625" style="6" customWidth="1"/>
    <col min="38" max="16384" width="9.140625" style="6" customWidth="1"/>
  </cols>
  <sheetData>
    <row r="1" spans="1:23" s="89" customFormat="1" ht="36.75" customHeight="1" thickBot="1">
      <c r="A1" s="91" t="s">
        <v>22</v>
      </c>
      <c r="B1" s="246" t="s">
        <v>47</v>
      </c>
      <c r="C1" s="247"/>
      <c r="D1" s="247"/>
      <c r="E1" s="248"/>
      <c r="F1" s="270" t="s">
        <v>126</v>
      </c>
      <c r="G1" s="271"/>
      <c r="H1" s="271"/>
      <c r="I1" s="272"/>
      <c r="J1" s="246" t="s">
        <v>66</v>
      </c>
      <c r="K1" s="247"/>
      <c r="L1" s="247"/>
      <c r="M1" s="248"/>
      <c r="N1" s="283" t="s">
        <v>66</v>
      </c>
      <c r="O1" s="284"/>
      <c r="P1" s="284"/>
      <c r="Q1" s="285"/>
      <c r="R1" s="286" t="s">
        <v>59</v>
      </c>
      <c r="S1" s="247"/>
      <c r="T1" s="247"/>
      <c r="U1" s="248"/>
      <c r="V1" s="276" t="s">
        <v>61</v>
      </c>
      <c r="W1" s="276" t="s">
        <v>62</v>
      </c>
    </row>
    <row r="2" spans="1:23" s="89" customFormat="1" ht="18" customHeight="1" thickBot="1">
      <c r="A2" s="92" t="s">
        <v>23</v>
      </c>
      <c r="B2" s="273" t="s">
        <v>49</v>
      </c>
      <c r="C2" s="274"/>
      <c r="D2" s="274"/>
      <c r="E2" s="275"/>
      <c r="F2" s="273" t="s">
        <v>50</v>
      </c>
      <c r="G2" s="274"/>
      <c r="H2" s="274"/>
      <c r="I2" s="275"/>
      <c r="J2" s="273" t="s">
        <v>118</v>
      </c>
      <c r="K2" s="274"/>
      <c r="L2" s="274"/>
      <c r="M2" s="275"/>
      <c r="N2" s="280" t="s">
        <v>119</v>
      </c>
      <c r="O2" s="281"/>
      <c r="P2" s="281"/>
      <c r="Q2" s="282"/>
      <c r="R2" s="279" t="s">
        <v>52</v>
      </c>
      <c r="S2" s="274"/>
      <c r="T2" s="274"/>
      <c r="U2" s="275"/>
      <c r="V2" s="277"/>
      <c r="W2" s="277"/>
    </row>
    <row r="3" spans="1:29" s="89" customFormat="1" ht="21.75" customHeight="1" thickBot="1">
      <c r="A3" s="93" t="s">
        <v>0</v>
      </c>
      <c r="B3" s="94" t="s">
        <v>24</v>
      </c>
      <c r="C3" s="95" t="s">
        <v>25</v>
      </c>
      <c r="D3" s="95" t="s">
        <v>26</v>
      </c>
      <c r="E3" s="96" t="s">
        <v>27</v>
      </c>
      <c r="F3" s="94" t="s">
        <v>24</v>
      </c>
      <c r="G3" s="95" t="s">
        <v>25</v>
      </c>
      <c r="H3" s="95" t="s">
        <v>26</v>
      </c>
      <c r="I3" s="96" t="s">
        <v>27</v>
      </c>
      <c r="J3" s="94" t="s">
        <v>24</v>
      </c>
      <c r="K3" s="95" t="s">
        <v>25</v>
      </c>
      <c r="L3" s="95" t="s">
        <v>26</v>
      </c>
      <c r="M3" s="96" t="s">
        <v>27</v>
      </c>
      <c r="N3" s="94" t="s">
        <v>24</v>
      </c>
      <c r="O3" s="95" t="s">
        <v>25</v>
      </c>
      <c r="P3" s="95" t="s">
        <v>26</v>
      </c>
      <c r="Q3" s="96" t="s">
        <v>27</v>
      </c>
      <c r="R3" s="97" t="s">
        <v>24</v>
      </c>
      <c r="S3" s="95" t="s">
        <v>25</v>
      </c>
      <c r="T3" s="95" t="s">
        <v>26</v>
      </c>
      <c r="U3" s="96" t="s">
        <v>27</v>
      </c>
      <c r="V3" s="278"/>
      <c r="W3" s="278"/>
      <c r="Y3" s="148"/>
      <c r="Z3" s="148"/>
      <c r="AA3" s="148"/>
      <c r="AB3" s="148"/>
      <c r="AC3" s="148"/>
    </row>
    <row r="4" spans="1:29" s="89" customFormat="1" ht="21.75" customHeight="1" thickBot="1">
      <c r="A4" s="9" t="s">
        <v>1</v>
      </c>
      <c r="B4" s="10">
        <v>5</v>
      </c>
      <c r="C4" s="11"/>
      <c r="D4" s="11">
        <f>SUM(B4:C4)</f>
        <v>5</v>
      </c>
      <c r="E4" s="12"/>
      <c r="F4" s="10">
        <v>5</v>
      </c>
      <c r="G4" s="11"/>
      <c r="H4" s="11">
        <f>SUM(F4:G4)</f>
        <v>5</v>
      </c>
      <c r="I4" s="12"/>
      <c r="J4" s="10">
        <v>5</v>
      </c>
      <c r="K4" s="11"/>
      <c r="L4" s="11">
        <f>SUM(J4:K4)</f>
        <v>5</v>
      </c>
      <c r="M4" s="12"/>
      <c r="N4" s="10">
        <v>5</v>
      </c>
      <c r="O4" s="11"/>
      <c r="P4" s="11">
        <f>SUM(N4:O4)</f>
        <v>5</v>
      </c>
      <c r="Q4" s="12"/>
      <c r="R4" s="10">
        <v>4</v>
      </c>
      <c r="S4" s="11"/>
      <c r="T4" s="11">
        <f>SUM(R4:S4)</f>
        <v>4</v>
      </c>
      <c r="U4" s="12"/>
      <c r="V4" s="99">
        <f>SUM(T4,P4,L4,H4,D4)</f>
        <v>24</v>
      </c>
      <c r="W4" s="98"/>
      <c r="Y4" s="149"/>
      <c r="Z4" s="149"/>
      <c r="AA4" s="149"/>
      <c r="AB4" s="149"/>
      <c r="AC4" s="148"/>
    </row>
    <row r="5" spans="1:29" s="89" customFormat="1" ht="21.75" customHeight="1" thickBot="1">
      <c r="A5" s="13" t="s">
        <v>2</v>
      </c>
      <c r="B5" s="14">
        <v>3</v>
      </c>
      <c r="C5" s="15">
        <v>1</v>
      </c>
      <c r="D5" s="11">
        <f aca="true" t="shared" si="0" ref="D5:D22">SUM(B5:C5)</f>
        <v>4</v>
      </c>
      <c r="E5" s="16"/>
      <c r="F5" s="14">
        <v>3</v>
      </c>
      <c r="G5" s="15">
        <v>1</v>
      </c>
      <c r="H5" s="11">
        <f aca="true" t="shared" si="1" ref="H5:H22">SUM(F5:G5)</f>
        <v>4</v>
      </c>
      <c r="I5" s="16"/>
      <c r="J5" s="14">
        <v>3</v>
      </c>
      <c r="K5" s="15">
        <v>1</v>
      </c>
      <c r="L5" s="11">
        <f aca="true" t="shared" si="2" ref="L5:L22">SUM(J5:K5)</f>
        <v>4</v>
      </c>
      <c r="M5" s="16"/>
      <c r="N5" s="14">
        <v>3</v>
      </c>
      <c r="O5" s="15">
        <v>1</v>
      </c>
      <c r="P5" s="11">
        <f aca="true" t="shared" si="3" ref="P5:P12">SUM(N5:O5)</f>
        <v>4</v>
      </c>
      <c r="Q5" s="16"/>
      <c r="R5" s="14">
        <v>4</v>
      </c>
      <c r="S5" s="15"/>
      <c r="T5" s="11">
        <f aca="true" t="shared" si="4" ref="T5:T12">SUM(R5:S5)</f>
        <v>4</v>
      </c>
      <c r="U5" s="16"/>
      <c r="V5" s="99">
        <f aca="true" t="shared" si="5" ref="V5:V23">SUM(T5,P5,L5,H5,D5)</f>
        <v>20</v>
      </c>
      <c r="W5" s="98"/>
      <c r="Y5" s="149"/>
      <c r="Z5" s="149"/>
      <c r="AA5" s="149"/>
      <c r="AB5" s="149"/>
      <c r="AC5" s="148"/>
    </row>
    <row r="6" spans="1:29" s="89" customFormat="1" ht="21.75" customHeight="1" thickBot="1">
      <c r="A6" s="13" t="s">
        <v>3</v>
      </c>
      <c r="B6" s="14"/>
      <c r="C6" s="15">
        <v>2</v>
      </c>
      <c r="D6" s="11">
        <f t="shared" si="0"/>
        <v>2</v>
      </c>
      <c r="E6" s="16"/>
      <c r="F6" s="14">
        <v>2</v>
      </c>
      <c r="G6" s="15"/>
      <c r="H6" s="11">
        <f t="shared" si="1"/>
        <v>2</v>
      </c>
      <c r="I6" s="16"/>
      <c r="J6" s="14">
        <v>2</v>
      </c>
      <c r="K6" s="15"/>
      <c r="L6" s="11">
        <f t="shared" si="2"/>
        <v>2</v>
      </c>
      <c r="M6" s="16"/>
      <c r="N6" s="14">
        <v>2</v>
      </c>
      <c r="O6" s="15"/>
      <c r="P6" s="11">
        <f t="shared" si="3"/>
        <v>2</v>
      </c>
      <c r="Q6" s="16"/>
      <c r="R6" s="14"/>
      <c r="S6" s="15"/>
      <c r="T6" s="11"/>
      <c r="U6" s="16"/>
      <c r="V6" s="99">
        <f t="shared" si="5"/>
        <v>8</v>
      </c>
      <c r="W6" s="98"/>
      <c r="Y6" s="149"/>
      <c r="Z6" s="149"/>
      <c r="AA6" s="149"/>
      <c r="AB6" s="149"/>
      <c r="AC6" s="148"/>
    </row>
    <row r="7" spans="1:29" s="89" customFormat="1" ht="21.75" customHeight="1" thickBot="1">
      <c r="A7" s="13" t="s">
        <v>4</v>
      </c>
      <c r="B7" s="14">
        <v>4</v>
      </c>
      <c r="C7" s="15"/>
      <c r="D7" s="11">
        <f t="shared" si="0"/>
        <v>4</v>
      </c>
      <c r="E7" s="16"/>
      <c r="F7" s="14">
        <v>4</v>
      </c>
      <c r="G7" s="15"/>
      <c r="H7" s="11">
        <f t="shared" si="1"/>
        <v>4</v>
      </c>
      <c r="I7" s="16"/>
      <c r="J7" s="14">
        <v>4</v>
      </c>
      <c r="K7" s="15"/>
      <c r="L7" s="11">
        <f t="shared" si="2"/>
        <v>4</v>
      </c>
      <c r="M7" s="16"/>
      <c r="N7" s="14">
        <v>4</v>
      </c>
      <c r="O7" s="15"/>
      <c r="P7" s="11">
        <f t="shared" si="3"/>
        <v>4</v>
      </c>
      <c r="Q7" s="16"/>
      <c r="R7" s="14">
        <v>4</v>
      </c>
      <c r="S7" s="15"/>
      <c r="T7" s="11">
        <f t="shared" si="4"/>
        <v>4</v>
      </c>
      <c r="U7" s="16"/>
      <c r="V7" s="99">
        <f t="shared" si="5"/>
        <v>20</v>
      </c>
      <c r="W7" s="98"/>
      <c r="Y7" s="149"/>
      <c r="Z7" s="149"/>
      <c r="AA7" s="149"/>
      <c r="AB7" s="149"/>
      <c r="AC7" s="148"/>
    </row>
    <row r="8" spans="1:29" s="89" customFormat="1" ht="21.75" customHeight="1" thickBot="1">
      <c r="A8" s="13" t="s">
        <v>40</v>
      </c>
      <c r="B8" s="14">
        <v>2</v>
      </c>
      <c r="C8" s="15"/>
      <c r="D8" s="11">
        <f t="shared" si="0"/>
        <v>2</v>
      </c>
      <c r="E8" s="16"/>
      <c r="F8" s="14">
        <v>2</v>
      </c>
      <c r="G8" s="15"/>
      <c r="H8" s="11">
        <f t="shared" si="1"/>
        <v>2</v>
      </c>
      <c r="I8" s="16"/>
      <c r="J8" s="14">
        <v>2</v>
      </c>
      <c r="K8" s="15"/>
      <c r="L8" s="11">
        <f t="shared" si="2"/>
        <v>2</v>
      </c>
      <c r="M8" s="16"/>
      <c r="N8" s="14">
        <v>2</v>
      </c>
      <c r="O8" s="15"/>
      <c r="P8" s="11">
        <f t="shared" si="3"/>
        <v>2</v>
      </c>
      <c r="Q8" s="16"/>
      <c r="R8" s="14">
        <v>2</v>
      </c>
      <c r="S8" s="15"/>
      <c r="T8" s="11">
        <f t="shared" si="4"/>
        <v>2</v>
      </c>
      <c r="U8" s="16"/>
      <c r="V8" s="99">
        <f t="shared" si="5"/>
        <v>10</v>
      </c>
      <c r="W8" s="98"/>
      <c r="Y8" s="149"/>
      <c r="Z8" s="149"/>
      <c r="AA8" s="149"/>
      <c r="AB8" s="149"/>
      <c r="AC8" s="148"/>
    </row>
    <row r="9" spans="1:29" s="89" customFormat="1" ht="21.75" customHeight="1" thickBot="1">
      <c r="A9" s="13" t="s">
        <v>41</v>
      </c>
      <c r="B9" s="14">
        <v>1</v>
      </c>
      <c r="C9" s="15"/>
      <c r="D9" s="11">
        <f t="shared" si="0"/>
        <v>1</v>
      </c>
      <c r="E9" s="16"/>
      <c r="F9" s="14">
        <v>1</v>
      </c>
      <c r="G9" s="15"/>
      <c r="H9" s="11">
        <f t="shared" si="1"/>
        <v>1</v>
      </c>
      <c r="I9" s="16"/>
      <c r="J9" s="14">
        <v>1</v>
      </c>
      <c r="K9" s="15"/>
      <c r="L9" s="11">
        <f t="shared" si="2"/>
        <v>1</v>
      </c>
      <c r="M9" s="16"/>
      <c r="N9" s="14">
        <v>1</v>
      </c>
      <c r="O9" s="15"/>
      <c r="P9" s="11">
        <f t="shared" si="3"/>
        <v>1</v>
      </c>
      <c r="Q9" s="16"/>
      <c r="R9" s="14">
        <v>1</v>
      </c>
      <c r="S9" s="15"/>
      <c r="T9" s="11">
        <f t="shared" si="4"/>
        <v>1</v>
      </c>
      <c r="U9" s="16"/>
      <c r="V9" s="99">
        <f t="shared" si="5"/>
        <v>5</v>
      </c>
      <c r="W9" s="98"/>
      <c r="Y9" s="149"/>
      <c r="Z9" s="149"/>
      <c r="AA9" s="149"/>
      <c r="AB9" s="149"/>
      <c r="AC9" s="148"/>
    </row>
    <row r="10" spans="1:29" s="89" customFormat="1" ht="21.75" customHeight="1" thickBot="1">
      <c r="A10" s="13" t="s">
        <v>18</v>
      </c>
      <c r="B10" s="14">
        <v>1</v>
      </c>
      <c r="C10" s="15"/>
      <c r="D10" s="11">
        <f t="shared" si="0"/>
        <v>1</v>
      </c>
      <c r="E10" s="16"/>
      <c r="F10" s="14">
        <v>1</v>
      </c>
      <c r="G10" s="15"/>
      <c r="H10" s="11">
        <f t="shared" si="1"/>
        <v>1</v>
      </c>
      <c r="I10" s="16"/>
      <c r="J10" s="14">
        <v>1</v>
      </c>
      <c r="K10" s="15"/>
      <c r="L10" s="11">
        <f t="shared" si="2"/>
        <v>1</v>
      </c>
      <c r="M10" s="16"/>
      <c r="N10" s="14">
        <v>1</v>
      </c>
      <c r="O10" s="15"/>
      <c r="P10" s="11">
        <f t="shared" si="3"/>
        <v>1</v>
      </c>
      <c r="Q10" s="16"/>
      <c r="R10" s="14">
        <v>1</v>
      </c>
      <c r="S10" s="15"/>
      <c r="T10" s="11">
        <f t="shared" si="4"/>
        <v>1</v>
      </c>
      <c r="U10" s="16"/>
      <c r="V10" s="99">
        <f t="shared" si="5"/>
        <v>5</v>
      </c>
      <c r="W10" s="98"/>
      <c r="Y10" s="149"/>
      <c r="Z10" s="149"/>
      <c r="AA10" s="149"/>
      <c r="AB10" s="149"/>
      <c r="AC10" s="148"/>
    </row>
    <row r="11" spans="1:29" s="89" customFormat="1" ht="21.75" customHeight="1" thickBot="1">
      <c r="A11" s="13" t="s">
        <v>42</v>
      </c>
      <c r="B11" s="14">
        <v>2</v>
      </c>
      <c r="C11" s="15"/>
      <c r="D11" s="11">
        <f t="shared" si="0"/>
        <v>2</v>
      </c>
      <c r="E11" s="16"/>
      <c r="F11" s="14">
        <v>2</v>
      </c>
      <c r="G11" s="15"/>
      <c r="H11" s="11">
        <f t="shared" si="1"/>
        <v>2</v>
      </c>
      <c r="I11" s="16"/>
      <c r="J11" s="14">
        <v>2</v>
      </c>
      <c r="K11" s="15"/>
      <c r="L11" s="11">
        <f t="shared" si="2"/>
        <v>2</v>
      </c>
      <c r="M11" s="16"/>
      <c r="N11" s="14">
        <v>2</v>
      </c>
      <c r="O11" s="15"/>
      <c r="P11" s="11">
        <f t="shared" si="3"/>
        <v>2</v>
      </c>
      <c r="Q11" s="16"/>
      <c r="R11" s="14">
        <v>2</v>
      </c>
      <c r="S11" s="15"/>
      <c r="T11" s="11">
        <f t="shared" si="4"/>
        <v>2</v>
      </c>
      <c r="U11" s="16"/>
      <c r="V11" s="99">
        <f t="shared" si="5"/>
        <v>10</v>
      </c>
      <c r="W11" s="98"/>
      <c r="Y11" s="149"/>
      <c r="Z11" s="149"/>
      <c r="AA11" s="149"/>
      <c r="AB11" s="149"/>
      <c r="AC11" s="148"/>
    </row>
    <row r="12" spans="1:29" s="89" customFormat="1" ht="21.75" customHeight="1" thickBot="1">
      <c r="A12" s="13" t="s">
        <v>53</v>
      </c>
      <c r="B12" s="14">
        <v>1</v>
      </c>
      <c r="C12" s="15"/>
      <c r="D12" s="11">
        <f t="shared" si="0"/>
        <v>1</v>
      </c>
      <c r="E12" s="16"/>
      <c r="F12" s="14">
        <v>2</v>
      </c>
      <c r="G12" s="15"/>
      <c r="H12" s="11">
        <f t="shared" si="1"/>
        <v>2</v>
      </c>
      <c r="I12" s="16"/>
      <c r="J12" s="14">
        <v>2</v>
      </c>
      <c r="K12" s="15"/>
      <c r="L12" s="11">
        <f t="shared" si="2"/>
        <v>2</v>
      </c>
      <c r="M12" s="16"/>
      <c r="N12" s="14">
        <v>2</v>
      </c>
      <c r="O12" s="15"/>
      <c r="P12" s="11">
        <f t="shared" si="3"/>
        <v>2</v>
      </c>
      <c r="Q12" s="16"/>
      <c r="R12" s="14">
        <v>2</v>
      </c>
      <c r="S12" s="15"/>
      <c r="T12" s="11">
        <f t="shared" si="4"/>
        <v>2</v>
      </c>
      <c r="U12" s="16"/>
      <c r="V12" s="99">
        <f t="shared" si="5"/>
        <v>9</v>
      </c>
      <c r="W12" s="98"/>
      <c r="Y12" s="149"/>
      <c r="Z12" s="149"/>
      <c r="AA12" s="149"/>
      <c r="AB12" s="149"/>
      <c r="AC12" s="148"/>
    </row>
    <row r="13" spans="1:29" s="89" customFormat="1" ht="21.75" customHeight="1" thickBot="1">
      <c r="A13" s="13" t="s">
        <v>117</v>
      </c>
      <c r="B13" s="14">
        <v>1</v>
      </c>
      <c r="C13" s="15"/>
      <c r="D13" s="11">
        <f t="shared" si="0"/>
        <v>1</v>
      </c>
      <c r="E13" s="16"/>
      <c r="F13" s="14"/>
      <c r="G13" s="15">
        <v>1</v>
      </c>
      <c r="H13" s="11">
        <f t="shared" si="1"/>
        <v>1</v>
      </c>
      <c r="I13" s="16"/>
      <c r="J13" s="14"/>
      <c r="K13" s="15">
        <v>1</v>
      </c>
      <c r="L13" s="11">
        <f t="shared" si="2"/>
        <v>1</v>
      </c>
      <c r="M13" s="16"/>
      <c r="N13" s="14"/>
      <c r="O13" s="15"/>
      <c r="P13" s="15"/>
      <c r="Q13" s="16"/>
      <c r="R13" s="14"/>
      <c r="S13" s="15"/>
      <c r="T13" s="15"/>
      <c r="U13" s="16"/>
      <c r="V13" s="99">
        <f t="shared" si="5"/>
        <v>3</v>
      </c>
      <c r="W13" s="98"/>
      <c r="Y13" s="149"/>
      <c r="Z13" s="149"/>
      <c r="AA13" s="149"/>
      <c r="AB13" s="149"/>
      <c r="AC13" s="148"/>
    </row>
    <row r="14" spans="1:29" s="89" customFormat="1" ht="21.75" customHeight="1" thickBot="1">
      <c r="A14" s="13" t="s">
        <v>17</v>
      </c>
      <c r="B14" s="14"/>
      <c r="C14" s="15"/>
      <c r="D14" s="11"/>
      <c r="E14" s="16"/>
      <c r="F14" s="14"/>
      <c r="G14" s="15"/>
      <c r="H14" s="11"/>
      <c r="I14" s="16"/>
      <c r="J14" s="14"/>
      <c r="K14" s="15"/>
      <c r="L14" s="11"/>
      <c r="M14" s="16"/>
      <c r="N14" s="14"/>
      <c r="O14" s="15"/>
      <c r="P14" s="15"/>
      <c r="Q14" s="16"/>
      <c r="R14" s="14"/>
      <c r="S14" s="15">
        <v>1</v>
      </c>
      <c r="T14" s="15">
        <f>SUM(R14:S14)</f>
        <v>1</v>
      </c>
      <c r="U14" s="16"/>
      <c r="V14" s="99">
        <f t="shared" si="5"/>
        <v>1</v>
      </c>
      <c r="W14" s="98"/>
      <c r="Y14" s="149"/>
      <c r="Z14" s="149"/>
      <c r="AA14" s="149"/>
      <c r="AB14" s="149"/>
      <c r="AC14" s="148"/>
    </row>
    <row r="15" spans="1:29" s="89" customFormat="1" ht="21.75" customHeight="1" thickBot="1">
      <c r="A15" s="13" t="s">
        <v>44</v>
      </c>
      <c r="B15" s="14"/>
      <c r="C15" s="15"/>
      <c r="D15" s="11"/>
      <c r="E15" s="16"/>
      <c r="F15" s="14"/>
      <c r="G15" s="15"/>
      <c r="H15" s="11"/>
      <c r="I15" s="16"/>
      <c r="J15" s="14"/>
      <c r="K15" s="15"/>
      <c r="L15" s="11"/>
      <c r="M15" s="16"/>
      <c r="N15" s="14"/>
      <c r="O15" s="15"/>
      <c r="P15" s="15"/>
      <c r="Q15" s="16"/>
      <c r="R15" s="14"/>
      <c r="S15" s="15"/>
      <c r="T15" s="15"/>
      <c r="U15" s="16"/>
      <c r="V15" s="99"/>
      <c r="W15" s="98"/>
      <c r="Y15" s="149"/>
      <c r="Z15" s="149"/>
      <c r="AA15" s="149"/>
      <c r="AB15" s="149"/>
      <c r="AC15" s="148"/>
    </row>
    <row r="16" spans="1:29" s="89" customFormat="1" ht="21.75" customHeight="1" thickBot="1">
      <c r="A16" s="13" t="s">
        <v>39</v>
      </c>
      <c r="B16" s="14"/>
      <c r="C16" s="15"/>
      <c r="D16" s="11"/>
      <c r="E16" s="16"/>
      <c r="F16" s="14"/>
      <c r="G16" s="15"/>
      <c r="H16" s="11"/>
      <c r="I16" s="16"/>
      <c r="J16" s="14"/>
      <c r="K16" s="15"/>
      <c r="L16" s="11"/>
      <c r="M16" s="16"/>
      <c r="N16" s="14"/>
      <c r="O16" s="15"/>
      <c r="P16" s="15"/>
      <c r="Q16" s="16"/>
      <c r="R16" s="14"/>
      <c r="S16" s="15">
        <v>1</v>
      </c>
      <c r="T16" s="15">
        <f>SUM(R16:S16)</f>
        <v>1</v>
      </c>
      <c r="U16" s="16">
        <v>1</v>
      </c>
      <c r="V16" s="99">
        <f t="shared" si="5"/>
        <v>1</v>
      </c>
      <c r="W16" s="98">
        <f>SUM(U16,Q16,M16,I16,E16)</f>
        <v>1</v>
      </c>
      <c r="Y16" s="149"/>
      <c r="Z16" s="149"/>
      <c r="AA16" s="149"/>
      <c r="AB16" s="149"/>
      <c r="AC16" s="148"/>
    </row>
    <row r="17" spans="1:29" s="89" customFormat="1" ht="21.75" customHeight="1" thickBot="1">
      <c r="A17" s="13" t="s">
        <v>46</v>
      </c>
      <c r="B17" s="14"/>
      <c r="C17" s="15"/>
      <c r="D17" s="11"/>
      <c r="E17" s="16"/>
      <c r="F17" s="14"/>
      <c r="G17" s="15"/>
      <c r="H17" s="11"/>
      <c r="I17" s="16"/>
      <c r="J17" s="14"/>
      <c r="K17" s="15"/>
      <c r="L17" s="11"/>
      <c r="M17" s="16"/>
      <c r="N17" s="14"/>
      <c r="O17" s="15"/>
      <c r="P17" s="15"/>
      <c r="Q17" s="16"/>
      <c r="R17" s="14"/>
      <c r="S17" s="15">
        <v>2</v>
      </c>
      <c r="T17" s="15">
        <f>SUM(R17:S17)</f>
        <v>2</v>
      </c>
      <c r="U17" s="16"/>
      <c r="V17" s="99">
        <f t="shared" si="5"/>
        <v>2</v>
      </c>
      <c r="W17" s="98"/>
      <c r="Y17" s="149"/>
      <c r="Z17" s="149"/>
      <c r="AA17" s="149"/>
      <c r="AB17" s="149"/>
      <c r="AC17" s="148"/>
    </row>
    <row r="18" spans="1:29" s="89" customFormat="1" ht="21.75" customHeight="1" thickBot="1">
      <c r="A18" s="13" t="s">
        <v>45</v>
      </c>
      <c r="B18" s="14"/>
      <c r="C18" s="15"/>
      <c r="D18" s="11"/>
      <c r="E18" s="16"/>
      <c r="F18" s="14"/>
      <c r="G18" s="15"/>
      <c r="H18" s="11"/>
      <c r="I18" s="16"/>
      <c r="J18" s="14"/>
      <c r="K18" s="15"/>
      <c r="L18" s="11"/>
      <c r="M18" s="16"/>
      <c r="N18" s="14"/>
      <c r="O18" s="15"/>
      <c r="P18" s="15"/>
      <c r="Q18" s="16"/>
      <c r="R18" s="14"/>
      <c r="S18" s="15"/>
      <c r="T18" s="15"/>
      <c r="U18" s="16">
        <v>2</v>
      </c>
      <c r="V18" s="99">
        <f t="shared" si="5"/>
        <v>0</v>
      </c>
      <c r="W18" s="98">
        <f>SUM(U18,Q18,M18,I18,E18)</f>
        <v>2</v>
      </c>
      <c r="Y18" s="149"/>
      <c r="Z18" s="149"/>
      <c r="AA18" s="149"/>
      <c r="AB18" s="149"/>
      <c r="AC18" s="148"/>
    </row>
    <row r="19" spans="1:29" s="89" customFormat="1" ht="21.75" customHeight="1" thickBot="1">
      <c r="A19" s="13" t="s">
        <v>38</v>
      </c>
      <c r="B19" s="14"/>
      <c r="C19" s="15"/>
      <c r="D19" s="11"/>
      <c r="E19" s="16"/>
      <c r="F19" s="14"/>
      <c r="G19" s="15"/>
      <c r="H19" s="11"/>
      <c r="I19" s="16"/>
      <c r="J19" s="14"/>
      <c r="K19" s="15"/>
      <c r="L19" s="11"/>
      <c r="M19" s="16"/>
      <c r="N19" s="14"/>
      <c r="O19" s="15"/>
      <c r="P19" s="15"/>
      <c r="Q19" s="16"/>
      <c r="R19" s="14"/>
      <c r="S19" s="15">
        <v>1</v>
      </c>
      <c r="T19" s="15">
        <f>SUM(R19:S19)</f>
        <v>1</v>
      </c>
      <c r="U19" s="16"/>
      <c r="V19" s="99">
        <f t="shared" si="5"/>
        <v>1</v>
      </c>
      <c r="W19" s="98"/>
      <c r="Y19" s="149"/>
      <c r="Z19" s="149"/>
      <c r="AA19" s="149"/>
      <c r="AB19" s="149"/>
      <c r="AC19" s="148"/>
    </row>
    <row r="20" spans="1:29" s="89" customFormat="1" ht="21.75" customHeight="1" thickBot="1">
      <c r="A20" s="13" t="s">
        <v>20</v>
      </c>
      <c r="B20" s="14"/>
      <c r="C20" s="15"/>
      <c r="D20" s="11"/>
      <c r="E20" s="16"/>
      <c r="F20" s="14"/>
      <c r="G20" s="15"/>
      <c r="H20" s="11"/>
      <c r="I20" s="16"/>
      <c r="J20" s="14"/>
      <c r="K20" s="15"/>
      <c r="L20" s="11"/>
      <c r="M20" s="16"/>
      <c r="N20" s="14"/>
      <c r="O20" s="15">
        <v>1</v>
      </c>
      <c r="P20" s="11">
        <f>SUM(N20:O20)</f>
        <v>1</v>
      </c>
      <c r="Q20" s="16"/>
      <c r="R20" s="14"/>
      <c r="S20" s="15"/>
      <c r="T20" s="15"/>
      <c r="U20" s="16"/>
      <c r="V20" s="99"/>
      <c r="W20" s="98"/>
      <c r="Y20" s="149"/>
      <c r="Z20" s="149"/>
      <c r="AA20" s="149"/>
      <c r="AB20" s="149"/>
      <c r="AC20" s="148"/>
    </row>
    <row r="21" spans="1:29" s="89" customFormat="1" ht="21.75" customHeight="1" thickBot="1">
      <c r="A21" s="13" t="s">
        <v>8</v>
      </c>
      <c r="B21" s="14"/>
      <c r="C21" s="15">
        <v>1</v>
      </c>
      <c r="D21" s="11">
        <f t="shared" si="0"/>
        <v>1</v>
      </c>
      <c r="E21" s="16"/>
      <c r="F21" s="14"/>
      <c r="G21" s="15"/>
      <c r="H21" s="11"/>
      <c r="I21" s="16"/>
      <c r="J21" s="14"/>
      <c r="K21" s="15"/>
      <c r="L21" s="11"/>
      <c r="M21" s="16"/>
      <c r="N21" s="14"/>
      <c r="O21" s="15"/>
      <c r="P21" s="15"/>
      <c r="Q21" s="16"/>
      <c r="R21" s="14"/>
      <c r="S21" s="15"/>
      <c r="T21" s="15"/>
      <c r="U21" s="16"/>
      <c r="V21" s="99">
        <f t="shared" si="5"/>
        <v>1</v>
      </c>
      <c r="W21" s="98"/>
      <c r="Y21" s="149"/>
      <c r="Z21" s="149"/>
      <c r="AA21" s="149"/>
      <c r="AB21" s="149"/>
      <c r="AC21" s="148"/>
    </row>
    <row r="22" spans="1:29" s="89" customFormat="1" ht="21.75" customHeight="1" thickBot="1">
      <c r="A22" s="17" t="s">
        <v>76</v>
      </c>
      <c r="B22" s="18"/>
      <c r="C22" s="19">
        <v>1</v>
      </c>
      <c r="D22" s="11">
        <f t="shared" si="0"/>
        <v>1</v>
      </c>
      <c r="E22" s="20"/>
      <c r="F22" s="18"/>
      <c r="G22" s="19">
        <v>1</v>
      </c>
      <c r="H22" s="11">
        <f t="shared" si="1"/>
        <v>1</v>
      </c>
      <c r="I22" s="20"/>
      <c r="J22" s="18"/>
      <c r="K22" s="19">
        <v>1</v>
      </c>
      <c r="L22" s="11">
        <f t="shared" si="2"/>
        <v>1</v>
      </c>
      <c r="M22" s="20"/>
      <c r="N22" s="18"/>
      <c r="O22" s="19">
        <v>1</v>
      </c>
      <c r="P22" s="15">
        <f>SUM(N22:O22)</f>
        <v>1</v>
      </c>
      <c r="Q22" s="20"/>
      <c r="R22" s="18"/>
      <c r="S22" s="19"/>
      <c r="T22" s="19"/>
      <c r="U22" s="20"/>
      <c r="V22" s="99">
        <f t="shared" si="5"/>
        <v>4</v>
      </c>
      <c r="W22" s="98"/>
      <c r="Y22" s="149"/>
      <c r="Z22" s="149"/>
      <c r="AA22" s="149"/>
      <c r="AB22" s="149"/>
      <c r="AC22" s="148"/>
    </row>
    <row r="23" spans="1:29" s="25" customFormat="1" ht="21.75" customHeight="1" thickBot="1">
      <c r="A23" s="32" t="s">
        <v>21</v>
      </c>
      <c r="B23" s="22">
        <f>SUM(B4:B22)</f>
        <v>20</v>
      </c>
      <c r="C23" s="22">
        <f>SUM(C4:C22)</f>
        <v>5</v>
      </c>
      <c r="D23" s="22">
        <f>SUM(D4:D22)</f>
        <v>25</v>
      </c>
      <c r="E23" s="24"/>
      <c r="F23" s="22">
        <f>SUM(F4:F22)</f>
        <v>22</v>
      </c>
      <c r="G23" s="22">
        <f>SUM(G4:G22)</f>
        <v>3</v>
      </c>
      <c r="H23" s="22">
        <f>SUM(H4:H22)</f>
        <v>25</v>
      </c>
      <c r="I23" s="24"/>
      <c r="J23" s="22">
        <f aca="true" t="shared" si="6" ref="J23:T23">SUM(J4:J22)</f>
        <v>22</v>
      </c>
      <c r="K23" s="23">
        <f t="shared" si="6"/>
        <v>3</v>
      </c>
      <c r="L23" s="23">
        <f t="shared" si="6"/>
        <v>25</v>
      </c>
      <c r="M23" s="24"/>
      <c r="N23" s="22">
        <f>SUM(N4:N22)</f>
        <v>22</v>
      </c>
      <c r="O23" s="23">
        <f>SUM(O4:O22)</f>
        <v>3</v>
      </c>
      <c r="P23" s="23">
        <f>SUM(P4:P22)</f>
        <v>25</v>
      </c>
      <c r="Q23" s="24"/>
      <c r="R23" s="22">
        <f t="shared" si="6"/>
        <v>20</v>
      </c>
      <c r="S23" s="23">
        <f t="shared" si="6"/>
        <v>5</v>
      </c>
      <c r="T23" s="23">
        <f t="shared" si="6"/>
        <v>25</v>
      </c>
      <c r="U23" s="24">
        <f>SUM(U4:U22)</f>
        <v>3</v>
      </c>
      <c r="V23" s="99">
        <f t="shared" si="5"/>
        <v>125</v>
      </c>
      <c r="W23" s="98">
        <f>SUM(U23,Q23,M23,I23,E23)</f>
        <v>3</v>
      </c>
      <c r="Y23" s="150"/>
      <c r="Z23" s="150"/>
      <c r="AA23" s="150"/>
      <c r="AB23" s="150"/>
      <c r="AC23" s="150"/>
    </row>
    <row r="24" spans="25:29" ht="16.5" customHeight="1">
      <c r="Y24" s="144"/>
      <c r="Z24" s="144"/>
      <c r="AA24" s="144"/>
      <c r="AB24" s="144"/>
      <c r="AC24" s="144"/>
    </row>
    <row r="32" ht="16.5" customHeight="1" thickBot="1"/>
    <row r="33" spans="13:17" ht="16.5" customHeight="1" thickBot="1">
      <c r="M33" s="126"/>
      <c r="N33" s="144"/>
      <c r="O33" s="144"/>
      <c r="P33" s="144"/>
      <c r="Q33" s="144"/>
    </row>
  </sheetData>
  <sheetProtection/>
  <mergeCells count="12">
    <mergeCell ref="R1:U1"/>
    <mergeCell ref="V1:V3"/>
    <mergeCell ref="B1:E1"/>
    <mergeCell ref="F1:I1"/>
    <mergeCell ref="B2:E2"/>
    <mergeCell ref="F2:I2"/>
    <mergeCell ref="W1:W3"/>
    <mergeCell ref="R2:U2"/>
    <mergeCell ref="J2:M2"/>
    <mergeCell ref="J1:M1"/>
    <mergeCell ref="N2:Q2"/>
    <mergeCell ref="N1:Q1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zoomScalePageLayoutView="0" workbookViewId="0" topLeftCell="A1">
      <selection activeCell="W15" sqref="W15"/>
    </sheetView>
  </sheetViews>
  <sheetFormatPr defaultColWidth="9.140625" defaultRowHeight="16.5" customHeight="1"/>
  <cols>
    <col min="1" max="1" width="29.57421875" style="6" customWidth="1"/>
    <col min="2" max="20" width="4.7109375" style="6" customWidth="1"/>
    <col min="21" max="21" width="4.8515625" style="6" customWidth="1"/>
    <col min="22" max="22" width="8.8515625" style="34" customWidth="1"/>
    <col min="23" max="23" width="8.57421875" style="34" customWidth="1"/>
    <col min="24" max="59" width="3.8515625" style="6" customWidth="1"/>
    <col min="60" max="16384" width="9.140625" style="6" customWidth="1"/>
  </cols>
  <sheetData>
    <row r="1" spans="1:23" ht="24.75" customHeight="1" thickBot="1">
      <c r="A1" s="26" t="s">
        <v>22</v>
      </c>
      <c r="B1" s="287" t="s">
        <v>47</v>
      </c>
      <c r="C1" s="288"/>
      <c r="D1" s="288"/>
      <c r="E1" s="289"/>
      <c r="F1" s="287" t="s">
        <v>47</v>
      </c>
      <c r="G1" s="288"/>
      <c r="H1" s="288"/>
      <c r="I1" s="289"/>
      <c r="J1" s="287" t="s">
        <v>66</v>
      </c>
      <c r="K1" s="288"/>
      <c r="L1" s="288"/>
      <c r="M1" s="289"/>
      <c r="N1" s="287" t="s">
        <v>51</v>
      </c>
      <c r="O1" s="288"/>
      <c r="P1" s="288"/>
      <c r="Q1" s="289"/>
      <c r="R1" s="302" t="s">
        <v>59</v>
      </c>
      <c r="S1" s="288"/>
      <c r="T1" s="288"/>
      <c r="U1" s="289"/>
      <c r="V1" s="293" t="s">
        <v>61</v>
      </c>
      <c r="W1" s="296" t="s">
        <v>62</v>
      </c>
    </row>
    <row r="2" spans="1:23" ht="21.75" customHeight="1" thickBot="1">
      <c r="A2" s="27" t="s">
        <v>23</v>
      </c>
      <c r="B2" s="303" t="s">
        <v>124</v>
      </c>
      <c r="C2" s="300"/>
      <c r="D2" s="300"/>
      <c r="E2" s="301"/>
      <c r="F2" s="290" t="s">
        <v>125</v>
      </c>
      <c r="G2" s="291"/>
      <c r="H2" s="291"/>
      <c r="I2" s="292"/>
      <c r="J2" s="303" t="s">
        <v>69</v>
      </c>
      <c r="K2" s="300"/>
      <c r="L2" s="300"/>
      <c r="M2" s="301"/>
      <c r="N2" s="303" t="s">
        <v>70</v>
      </c>
      <c r="O2" s="300"/>
      <c r="P2" s="300"/>
      <c r="Q2" s="301"/>
      <c r="R2" s="299" t="s">
        <v>54</v>
      </c>
      <c r="S2" s="300"/>
      <c r="T2" s="300"/>
      <c r="U2" s="301"/>
      <c r="V2" s="294"/>
      <c r="W2" s="297"/>
    </row>
    <row r="3" spans="1:23" ht="18.75" customHeight="1" thickBot="1">
      <c r="A3" s="8" t="s">
        <v>0</v>
      </c>
      <c r="B3" s="147" t="s">
        <v>24</v>
      </c>
      <c r="C3" s="145" t="s">
        <v>25</v>
      </c>
      <c r="D3" s="145" t="s">
        <v>26</v>
      </c>
      <c r="E3" s="146" t="s">
        <v>27</v>
      </c>
      <c r="F3" s="147" t="s">
        <v>24</v>
      </c>
      <c r="G3" s="145" t="s">
        <v>25</v>
      </c>
      <c r="H3" s="145" t="s">
        <v>26</v>
      </c>
      <c r="I3" s="146" t="s">
        <v>27</v>
      </c>
      <c r="J3" s="31" t="s">
        <v>24</v>
      </c>
      <c r="K3" s="29" t="s">
        <v>25</v>
      </c>
      <c r="L3" s="29" t="s">
        <v>26</v>
      </c>
      <c r="M3" s="30" t="s">
        <v>27</v>
      </c>
      <c r="N3" s="28" t="s">
        <v>24</v>
      </c>
      <c r="O3" s="29" t="s">
        <v>25</v>
      </c>
      <c r="P3" s="29" t="s">
        <v>26</v>
      </c>
      <c r="Q3" s="30" t="s">
        <v>27</v>
      </c>
      <c r="R3" s="31" t="s">
        <v>24</v>
      </c>
      <c r="S3" s="29" t="s">
        <v>25</v>
      </c>
      <c r="T3" s="29" t="s">
        <v>26</v>
      </c>
      <c r="U3" s="30" t="s">
        <v>27</v>
      </c>
      <c r="V3" s="295"/>
      <c r="W3" s="298"/>
    </row>
    <row r="4" spans="1:23" ht="24.75" customHeight="1" thickBot="1">
      <c r="A4" s="9" t="s">
        <v>1</v>
      </c>
      <c r="B4" s="151">
        <v>5</v>
      </c>
      <c r="C4" s="152"/>
      <c r="D4" s="152">
        <f>SUM(B4:C4)</f>
        <v>5</v>
      </c>
      <c r="E4" s="153"/>
      <c r="F4" s="151">
        <v>5</v>
      </c>
      <c r="G4" s="152"/>
      <c r="H4" s="152">
        <f>SUM(F4:G4)</f>
        <v>5</v>
      </c>
      <c r="I4" s="154"/>
      <c r="J4" s="155">
        <v>5</v>
      </c>
      <c r="K4" s="152"/>
      <c r="L4" s="152">
        <f>SUM(J4:K4)</f>
        <v>5</v>
      </c>
      <c r="M4" s="153"/>
      <c r="N4" s="151">
        <v>5</v>
      </c>
      <c r="O4" s="152"/>
      <c r="P4" s="152">
        <f>SUM(N4:O4)</f>
        <v>5</v>
      </c>
      <c r="Q4" s="153"/>
      <c r="R4" s="151">
        <v>4</v>
      </c>
      <c r="S4" s="152"/>
      <c r="T4" s="152">
        <f>SUM(R4:S4)</f>
        <v>4</v>
      </c>
      <c r="U4" s="153"/>
      <c r="V4" s="33">
        <f>SUM(T4,P4,L4,H4,D4)</f>
        <v>24</v>
      </c>
      <c r="W4" s="33"/>
    </row>
    <row r="5" spans="1:23" ht="24.75" customHeight="1" thickBot="1">
      <c r="A5" s="13" t="s">
        <v>2</v>
      </c>
      <c r="B5" s="156">
        <v>3</v>
      </c>
      <c r="C5" s="157">
        <v>1</v>
      </c>
      <c r="D5" s="152">
        <f aca="true" t="shared" si="0" ref="D5:D22">SUM(B5:C5)</f>
        <v>4</v>
      </c>
      <c r="E5" s="158"/>
      <c r="F5" s="156">
        <v>3</v>
      </c>
      <c r="G5" s="157">
        <v>1</v>
      </c>
      <c r="H5" s="152">
        <f aca="true" t="shared" si="1" ref="H5:H13">SUM(F5:G5)</f>
        <v>4</v>
      </c>
      <c r="I5" s="158"/>
      <c r="J5" s="159">
        <v>3</v>
      </c>
      <c r="K5" s="157">
        <v>1</v>
      </c>
      <c r="L5" s="152">
        <f aca="true" t="shared" si="2" ref="L5:L13">SUM(J5:K5)</f>
        <v>4</v>
      </c>
      <c r="M5" s="158"/>
      <c r="N5" s="156">
        <v>3</v>
      </c>
      <c r="O5" s="157"/>
      <c r="P5" s="152">
        <f aca="true" t="shared" si="3" ref="P5:P12">SUM(N5:O5)</f>
        <v>3</v>
      </c>
      <c r="Q5" s="158"/>
      <c r="R5" s="156">
        <v>4</v>
      </c>
      <c r="S5" s="157"/>
      <c r="T5" s="152">
        <f aca="true" t="shared" si="4" ref="T5:T12">SUM(R5:S5)</f>
        <v>4</v>
      </c>
      <c r="U5" s="158"/>
      <c r="V5" s="33">
        <f aca="true" t="shared" si="5" ref="V5:V22">SUM(T5,P5,L5,H5,D5)</f>
        <v>19</v>
      </c>
      <c r="W5" s="33"/>
    </row>
    <row r="6" spans="1:23" ht="24.75" customHeight="1" thickBot="1">
      <c r="A6" s="13" t="s">
        <v>3</v>
      </c>
      <c r="B6" s="156"/>
      <c r="C6" s="157">
        <v>2</v>
      </c>
      <c r="D6" s="152">
        <f t="shared" si="0"/>
        <v>2</v>
      </c>
      <c r="E6" s="158"/>
      <c r="F6" s="156"/>
      <c r="G6" s="157">
        <v>2</v>
      </c>
      <c r="H6" s="152">
        <f t="shared" si="1"/>
        <v>2</v>
      </c>
      <c r="I6" s="158"/>
      <c r="J6" s="159">
        <v>2</v>
      </c>
      <c r="K6" s="157"/>
      <c r="L6" s="152">
        <f t="shared" si="2"/>
        <v>2</v>
      </c>
      <c r="M6" s="158"/>
      <c r="N6" s="156">
        <v>2</v>
      </c>
      <c r="O6" s="157"/>
      <c r="P6" s="152">
        <f t="shared" si="3"/>
        <v>2</v>
      </c>
      <c r="Q6" s="158"/>
      <c r="R6" s="156"/>
      <c r="S6" s="157"/>
      <c r="T6" s="152"/>
      <c r="U6" s="158"/>
      <c r="V6" s="33">
        <f t="shared" si="5"/>
        <v>8</v>
      </c>
      <c r="W6" s="33"/>
    </row>
    <row r="7" spans="1:23" ht="24.75" customHeight="1" thickBot="1">
      <c r="A7" s="13" t="s">
        <v>4</v>
      </c>
      <c r="B7" s="156">
        <v>4</v>
      </c>
      <c r="C7" s="157"/>
      <c r="D7" s="152">
        <f t="shared" si="0"/>
        <v>4</v>
      </c>
      <c r="E7" s="158"/>
      <c r="F7" s="156">
        <v>4</v>
      </c>
      <c r="G7" s="157"/>
      <c r="H7" s="152">
        <f t="shared" si="1"/>
        <v>4</v>
      </c>
      <c r="I7" s="158"/>
      <c r="J7" s="159">
        <v>4</v>
      </c>
      <c r="K7" s="157"/>
      <c r="L7" s="152">
        <f t="shared" si="2"/>
        <v>4</v>
      </c>
      <c r="M7" s="158"/>
      <c r="N7" s="156">
        <v>4</v>
      </c>
      <c r="O7" s="157"/>
      <c r="P7" s="152">
        <f t="shared" si="3"/>
        <v>4</v>
      </c>
      <c r="Q7" s="158"/>
      <c r="R7" s="156">
        <v>4</v>
      </c>
      <c r="S7" s="157"/>
      <c r="T7" s="152">
        <f t="shared" si="4"/>
        <v>4</v>
      </c>
      <c r="U7" s="158"/>
      <c r="V7" s="33">
        <f t="shared" si="5"/>
        <v>20</v>
      </c>
      <c r="W7" s="33"/>
    </row>
    <row r="8" spans="1:23" ht="24.75" customHeight="1" thickBot="1">
      <c r="A8" s="13" t="s">
        <v>40</v>
      </c>
      <c r="B8" s="156">
        <v>2</v>
      </c>
      <c r="C8" s="157"/>
      <c r="D8" s="152">
        <f t="shared" si="0"/>
        <v>2</v>
      </c>
      <c r="E8" s="158"/>
      <c r="F8" s="156">
        <v>2</v>
      </c>
      <c r="G8" s="157"/>
      <c r="H8" s="152">
        <f t="shared" si="1"/>
        <v>2</v>
      </c>
      <c r="I8" s="158"/>
      <c r="J8" s="159">
        <v>2</v>
      </c>
      <c r="K8" s="157"/>
      <c r="L8" s="152">
        <f t="shared" si="2"/>
        <v>2</v>
      </c>
      <c r="M8" s="158"/>
      <c r="N8" s="156">
        <v>2</v>
      </c>
      <c r="O8" s="157"/>
      <c r="P8" s="152">
        <f t="shared" si="3"/>
        <v>2</v>
      </c>
      <c r="Q8" s="158"/>
      <c r="R8" s="156">
        <v>2</v>
      </c>
      <c r="S8" s="157"/>
      <c r="T8" s="152">
        <f t="shared" si="4"/>
        <v>2</v>
      </c>
      <c r="U8" s="158"/>
      <c r="V8" s="33">
        <f t="shared" si="5"/>
        <v>10</v>
      </c>
      <c r="W8" s="33"/>
    </row>
    <row r="9" spans="1:23" ht="24.75" customHeight="1" thickBot="1">
      <c r="A9" s="13" t="s">
        <v>41</v>
      </c>
      <c r="B9" s="156">
        <v>1</v>
      </c>
      <c r="C9" s="157"/>
      <c r="D9" s="152">
        <f t="shared" si="0"/>
        <v>1</v>
      </c>
      <c r="E9" s="158"/>
      <c r="F9" s="156">
        <v>1</v>
      </c>
      <c r="G9" s="157"/>
      <c r="H9" s="152">
        <f t="shared" si="1"/>
        <v>1</v>
      </c>
      <c r="I9" s="158"/>
      <c r="J9" s="159">
        <v>1</v>
      </c>
      <c r="K9" s="157"/>
      <c r="L9" s="152">
        <f t="shared" si="2"/>
        <v>1</v>
      </c>
      <c r="M9" s="158"/>
      <c r="N9" s="156">
        <v>1</v>
      </c>
      <c r="O9" s="157"/>
      <c r="P9" s="152">
        <f t="shared" si="3"/>
        <v>1</v>
      </c>
      <c r="Q9" s="158"/>
      <c r="R9" s="156">
        <v>1</v>
      </c>
      <c r="S9" s="157"/>
      <c r="T9" s="152">
        <f t="shared" si="4"/>
        <v>1</v>
      </c>
      <c r="U9" s="158"/>
      <c r="V9" s="33">
        <f t="shared" si="5"/>
        <v>5</v>
      </c>
      <c r="W9" s="33"/>
    </row>
    <row r="10" spans="1:23" ht="24.75" customHeight="1" thickBot="1">
      <c r="A10" s="13" t="s">
        <v>18</v>
      </c>
      <c r="B10" s="156">
        <v>1</v>
      </c>
      <c r="C10" s="157"/>
      <c r="D10" s="152">
        <f t="shared" si="0"/>
        <v>1</v>
      </c>
      <c r="E10" s="158"/>
      <c r="F10" s="156">
        <v>1</v>
      </c>
      <c r="G10" s="157"/>
      <c r="H10" s="152">
        <f t="shared" si="1"/>
        <v>1</v>
      </c>
      <c r="I10" s="158"/>
      <c r="J10" s="159">
        <v>1</v>
      </c>
      <c r="K10" s="157"/>
      <c r="L10" s="152">
        <f t="shared" si="2"/>
        <v>1</v>
      </c>
      <c r="M10" s="158"/>
      <c r="N10" s="156">
        <v>1</v>
      </c>
      <c r="O10" s="157"/>
      <c r="P10" s="152">
        <f t="shared" si="3"/>
        <v>1</v>
      </c>
      <c r="Q10" s="158"/>
      <c r="R10" s="156">
        <v>1</v>
      </c>
      <c r="S10" s="157"/>
      <c r="T10" s="152">
        <f t="shared" si="4"/>
        <v>1</v>
      </c>
      <c r="U10" s="158"/>
      <c r="V10" s="33">
        <f t="shared" si="5"/>
        <v>5</v>
      </c>
      <c r="W10" s="33"/>
    </row>
    <row r="11" spans="1:23" ht="24.75" customHeight="1" thickBot="1">
      <c r="A11" s="13" t="s">
        <v>42</v>
      </c>
      <c r="B11" s="156">
        <v>2</v>
      </c>
      <c r="C11" s="157"/>
      <c r="D11" s="152">
        <f t="shared" si="0"/>
        <v>2</v>
      </c>
      <c r="E11" s="158"/>
      <c r="F11" s="156">
        <v>2</v>
      </c>
      <c r="G11" s="157"/>
      <c r="H11" s="152">
        <f t="shared" si="1"/>
        <v>2</v>
      </c>
      <c r="I11" s="158"/>
      <c r="J11" s="159">
        <v>2</v>
      </c>
      <c r="K11" s="157"/>
      <c r="L11" s="152">
        <f t="shared" si="2"/>
        <v>2</v>
      </c>
      <c r="M11" s="158"/>
      <c r="N11" s="156">
        <v>2</v>
      </c>
      <c r="O11" s="157"/>
      <c r="P11" s="152">
        <f t="shared" si="3"/>
        <v>2</v>
      </c>
      <c r="Q11" s="158"/>
      <c r="R11" s="156">
        <v>2</v>
      </c>
      <c r="S11" s="157"/>
      <c r="T11" s="152">
        <f t="shared" si="4"/>
        <v>2</v>
      </c>
      <c r="U11" s="158"/>
      <c r="V11" s="33">
        <f t="shared" si="5"/>
        <v>10</v>
      </c>
      <c r="W11" s="33"/>
    </row>
    <row r="12" spans="1:23" ht="24.75" customHeight="1" thickBot="1">
      <c r="A12" s="13" t="s">
        <v>102</v>
      </c>
      <c r="B12" s="156">
        <v>1</v>
      </c>
      <c r="C12" s="157"/>
      <c r="D12" s="152">
        <f t="shared" si="0"/>
        <v>1</v>
      </c>
      <c r="E12" s="158"/>
      <c r="F12" s="156">
        <v>1</v>
      </c>
      <c r="G12" s="157">
        <v>1</v>
      </c>
      <c r="H12" s="152">
        <f t="shared" si="1"/>
        <v>2</v>
      </c>
      <c r="I12" s="158"/>
      <c r="J12" s="159">
        <v>2</v>
      </c>
      <c r="K12" s="157"/>
      <c r="L12" s="152">
        <f t="shared" si="2"/>
        <v>2</v>
      </c>
      <c r="M12" s="158"/>
      <c r="N12" s="156">
        <v>2</v>
      </c>
      <c r="O12" s="157"/>
      <c r="P12" s="152">
        <f t="shared" si="3"/>
        <v>2</v>
      </c>
      <c r="Q12" s="158"/>
      <c r="R12" s="156">
        <v>2</v>
      </c>
      <c r="S12" s="157"/>
      <c r="T12" s="152">
        <f t="shared" si="4"/>
        <v>2</v>
      </c>
      <c r="U12" s="158"/>
      <c r="V12" s="33">
        <f t="shared" si="5"/>
        <v>9</v>
      </c>
      <c r="W12" s="33"/>
    </row>
    <row r="13" spans="1:23" ht="24.75" customHeight="1" thickBot="1">
      <c r="A13" s="13" t="s">
        <v>43</v>
      </c>
      <c r="B13" s="156">
        <v>1</v>
      </c>
      <c r="C13" s="157"/>
      <c r="D13" s="152">
        <f t="shared" si="0"/>
        <v>1</v>
      </c>
      <c r="E13" s="158"/>
      <c r="F13" s="156">
        <v>1</v>
      </c>
      <c r="G13" s="157"/>
      <c r="H13" s="152">
        <f t="shared" si="1"/>
        <v>1</v>
      </c>
      <c r="I13" s="158"/>
      <c r="J13" s="159"/>
      <c r="K13" s="157">
        <v>1</v>
      </c>
      <c r="L13" s="152">
        <f t="shared" si="2"/>
        <v>1</v>
      </c>
      <c r="M13" s="158"/>
      <c r="N13" s="156"/>
      <c r="O13" s="157">
        <v>1</v>
      </c>
      <c r="P13" s="157">
        <f>SUM(N13:O13)</f>
        <v>1</v>
      </c>
      <c r="Q13" s="158"/>
      <c r="R13" s="156"/>
      <c r="S13" s="157"/>
      <c r="T13" s="157"/>
      <c r="U13" s="158"/>
      <c r="V13" s="33">
        <f t="shared" si="5"/>
        <v>4</v>
      </c>
      <c r="W13" s="33"/>
    </row>
    <row r="14" spans="1:23" ht="24.75" customHeight="1" thickBot="1">
      <c r="A14" s="13" t="s">
        <v>17</v>
      </c>
      <c r="B14" s="156"/>
      <c r="C14" s="157"/>
      <c r="D14" s="152"/>
      <c r="E14" s="158"/>
      <c r="F14" s="156"/>
      <c r="G14" s="157"/>
      <c r="H14" s="152"/>
      <c r="I14" s="158"/>
      <c r="J14" s="159"/>
      <c r="K14" s="157"/>
      <c r="L14" s="157"/>
      <c r="M14" s="158"/>
      <c r="N14" s="156"/>
      <c r="O14" s="157"/>
      <c r="P14" s="157"/>
      <c r="Q14" s="158"/>
      <c r="R14" s="156"/>
      <c r="S14" s="157">
        <v>1</v>
      </c>
      <c r="T14" s="157">
        <f>SUM(R14:S14)</f>
        <v>1</v>
      </c>
      <c r="U14" s="158"/>
      <c r="V14" s="33">
        <f t="shared" si="5"/>
        <v>1</v>
      </c>
      <c r="W14" s="33"/>
    </row>
    <row r="15" spans="1:23" ht="24.75" customHeight="1" thickBot="1">
      <c r="A15" s="13" t="s">
        <v>44</v>
      </c>
      <c r="B15" s="156"/>
      <c r="C15" s="157"/>
      <c r="D15" s="152"/>
      <c r="E15" s="158"/>
      <c r="F15" s="156"/>
      <c r="G15" s="157"/>
      <c r="H15" s="152"/>
      <c r="I15" s="158"/>
      <c r="J15" s="159"/>
      <c r="K15" s="157"/>
      <c r="L15" s="157"/>
      <c r="M15" s="158"/>
      <c r="N15" s="156"/>
      <c r="O15" s="157"/>
      <c r="P15" s="157"/>
      <c r="Q15" s="158"/>
      <c r="R15" s="156"/>
      <c r="S15" s="157"/>
      <c r="T15" s="157"/>
      <c r="U15" s="158"/>
      <c r="V15" s="33"/>
      <c r="W15" s="33"/>
    </row>
    <row r="16" spans="1:23" ht="24.75" customHeight="1" thickBot="1">
      <c r="A16" s="13" t="s">
        <v>39</v>
      </c>
      <c r="B16" s="156"/>
      <c r="C16" s="157"/>
      <c r="D16" s="152"/>
      <c r="E16" s="158"/>
      <c r="F16" s="156"/>
      <c r="G16" s="157"/>
      <c r="H16" s="152"/>
      <c r="I16" s="158"/>
      <c r="J16" s="159"/>
      <c r="K16" s="157"/>
      <c r="L16" s="157"/>
      <c r="M16" s="158"/>
      <c r="N16" s="156"/>
      <c r="O16" s="157"/>
      <c r="P16" s="157"/>
      <c r="Q16" s="158"/>
      <c r="R16" s="156"/>
      <c r="S16" s="157">
        <v>1</v>
      </c>
      <c r="T16" s="157">
        <f>SUM(R16:S16)</f>
        <v>1</v>
      </c>
      <c r="U16" s="158">
        <v>1</v>
      </c>
      <c r="V16" s="33">
        <f t="shared" si="5"/>
        <v>1</v>
      </c>
      <c r="W16" s="33">
        <f>SUM(U16,Q16,M16,I16,E16)</f>
        <v>1</v>
      </c>
    </row>
    <row r="17" spans="1:23" ht="24.75" customHeight="1" thickBot="1">
      <c r="A17" s="13" t="s">
        <v>46</v>
      </c>
      <c r="B17" s="156"/>
      <c r="C17" s="157"/>
      <c r="D17" s="152"/>
      <c r="E17" s="158"/>
      <c r="F17" s="156"/>
      <c r="G17" s="157"/>
      <c r="H17" s="152"/>
      <c r="I17" s="158"/>
      <c r="J17" s="159"/>
      <c r="K17" s="157"/>
      <c r="L17" s="157"/>
      <c r="M17" s="158"/>
      <c r="N17" s="156"/>
      <c r="O17" s="157"/>
      <c r="P17" s="157"/>
      <c r="Q17" s="158"/>
      <c r="R17" s="156"/>
      <c r="S17" s="157">
        <v>2</v>
      </c>
      <c r="T17" s="157">
        <f>SUM(R17:S17)</f>
        <v>2</v>
      </c>
      <c r="U17" s="158"/>
      <c r="V17" s="33">
        <f t="shared" si="5"/>
        <v>2</v>
      </c>
      <c r="W17" s="33"/>
    </row>
    <row r="18" spans="1:23" ht="24.75" customHeight="1" thickBot="1">
      <c r="A18" s="13" t="s">
        <v>45</v>
      </c>
      <c r="B18" s="156"/>
      <c r="C18" s="157"/>
      <c r="D18" s="152"/>
      <c r="E18" s="158"/>
      <c r="F18" s="156"/>
      <c r="G18" s="157"/>
      <c r="H18" s="152"/>
      <c r="I18" s="158"/>
      <c r="J18" s="159"/>
      <c r="K18" s="157"/>
      <c r="L18" s="157"/>
      <c r="M18" s="158"/>
      <c r="N18" s="156"/>
      <c r="O18" s="157"/>
      <c r="P18" s="157"/>
      <c r="Q18" s="158"/>
      <c r="R18" s="156"/>
      <c r="S18" s="157"/>
      <c r="T18" s="157"/>
      <c r="U18" s="158">
        <v>2</v>
      </c>
      <c r="V18" s="33">
        <f t="shared" si="5"/>
        <v>0</v>
      </c>
      <c r="W18" s="33">
        <f>SUM(U18,Q18,M18,I18,E18)</f>
        <v>2</v>
      </c>
    </row>
    <row r="19" spans="1:23" ht="24.75" customHeight="1" thickBot="1">
      <c r="A19" s="13" t="s">
        <v>38</v>
      </c>
      <c r="B19" s="156"/>
      <c r="C19" s="157"/>
      <c r="D19" s="152"/>
      <c r="E19" s="158"/>
      <c r="F19" s="156"/>
      <c r="G19" s="157"/>
      <c r="H19" s="152"/>
      <c r="I19" s="158"/>
      <c r="J19" s="159"/>
      <c r="K19" s="157"/>
      <c r="L19" s="157"/>
      <c r="M19" s="158"/>
      <c r="N19" s="156"/>
      <c r="O19" s="157"/>
      <c r="P19" s="157"/>
      <c r="Q19" s="158"/>
      <c r="R19" s="156"/>
      <c r="S19" s="157">
        <v>1</v>
      </c>
      <c r="T19" s="157">
        <f>SUM(R19:S19)</f>
        <v>1</v>
      </c>
      <c r="U19" s="158"/>
      <c r="V19" s="33">
        <f t="shared" si="5"/>
        <v>1</v>
      </c>
      <c r="W19" s="33"/>
    </row>
    <row r="20" spans="1:23" ht="24.75" customHeight="1" thickBot="1">
      <c r="A20" s="13" t="s">
        <v>20</v>
      </c>
      <c r="B20" s="156"/>
      <c r="C20" s="157"/>
      <c r="D20" s="152"/>
      <c r="E20" s="158"/>
      <c r="F20" s="156"/>
      <c r="G20" s="157"/>
      <c r="H20" s="152"/>
      <c r="I20" s="158"/>
      <c r="J20" s="159"/>
      <c r="K20" s="157"/>
      <c r="L20" s="157"/>
      <c r="M20" s="158"/>
      <c r="N20" s="156"/>
      <c r="O20" s="157">
        <v>1</v>
      </c>
      <c r="P20" s="157">
        <f>SUM(N20:O20)</f>
        <v>1</v>
      </c>
      <c r="Q20" s="158"/>
      <c r="R20" s="156"/>
      <c r="S20" s="157"/>
      <c r="T20" s="157"/>
      <c r="U20" s="158"/>
      <c r="V20" s="33">
        <f t="shared" si="5"/>
        <v>1</v>
      </c>
      <c r="W20" s="33"/>
    </row>
    <row r="21" spans="1:23" ht="24.75" customHeight="1" thickBot="1">
      <c r="A21" s="13" t="s">
        <v>76</v>
      </c>
      <c r="B21" s="156"/>
      <c r="C21" s="157">
        <v>1</v>
      </c>
      <c r="D21" s="152">
        <f t="shared" si="0"/>
        <v>1</v>
      </c>
      <c r="E21" s="158"/>
      <c r="F21" s="156"/>
      <c r="G21" s="157">
        <v>1</v>
      </c>
      <c r="H21" s="152">
        <f>SUM(F21:G21)</f>
        <v>1</v>
      </c>
      <c r="I21" s="158"/>
      <c r="J21" s="159"/>
      <c r="K21" s="157">
        <v>1</v>
      </c>
      <c r="L21" s="152">
        <f>SUM(J21:K21)</f>
        <v>1</v>
      </c>
      <c r="M21" s="158"/>
      <c r="N21" s="156"/>
      <c r="O21" s="157">
        <v>1</v>
      </c>
      <c r="P21" s="157">
        <f>SUM(N21:O21)</f>
        <v>1</v>
      </c>
      <c r="Q21" s="158"/>
      <c r="R21" s="156"/>
      <c r="S21" s="157"/>
      <c r="T21" s="157"/>
      <c r="U21" s="158"/>
      <c r="V21" s="33">
        <f t="shared" si="5"/>
        <v>4</v>
      </c>
      <c r="W21" s="33"/>
    </row>
    <row r="22" spans="1:23" ht="24.75" customHeight="1" thickBot="1">
      <c r="A22" s="17" t="s">
        <v>8</v>
      </c>
      <c r="B22" s="160"/>
      <c r="C22" s="161">
        <v>1</v>
      </c>
      <c r="D22" s="152">
        <f t="shared" si="0"/>
        <v>1</v>
      </c>
      <c r="E22" s="162"/>
      <c r="F22" s="160"/>
      <c r="G22" s="161"/>
      <c r="H22" s="161"/>
      <c r="I22" s="162"/>
      <c r="J22" s="163"/>
      <c r="K22" s="164"/>
      <c r="L22" s="164"/>
      <c r="M22" s="165"/>
      <c r="N22" s="166"/>
      <c r="O22" s="164"/>
      <c r="P22" s="164"/>
      <c r="Q22" s="165"/>
      <c r="R22" s="166"/>
      <c r="S22" s="164"/>
      <c r="T22" s="164"/>
      <c r="U22" s="165"/>
      <c r="V22" s="33">
        <f t="shared" si="5"/>
        <v>1</v>
      </c>
      <c r="W22" s="33"/>
    </row>
    <row r="23" spans="1:23" s="25" customFormat="1" ht="24.75" customHeight="1" thickBot="1">
      <c r="A23" s="21" t="s">
        <v>21</v>
      </c>
      <c r="B23" s="167">
        <f>SUM(B4:B22)</f>
        <v>20</v>
      </c>
      <c r="C23" s="167">
        <f>SUM(C4:C22)</f>
        <v>5</v>
      </c>
      <c r="D23" s="167">
        <f>SUM(D4:D22)</f>
        <v>25</v>
      </c>
      <c r="E23" s="168"/>
      <c r="F23" s="169">
        <f>SUM(F4:F22)</f>
        <v>20</v>
      </c>
      <c r="G23" s="169">
        <f>SUM(G4:G22)</f>
        <v>5</v>
      </c>
      <c r="H23" s="169">
        <f>SUM(H4:H22)</f>
        <v>25</v>
      </c>
      <c r="I23" s="169"/>
      <c r="J23" s="167">
        <f>SUM(J4:J22)</f>
        <v>22</v>
      </c>
      <c r="K23" s="167">
        <f>SUM(K4:K22)</f>
        <v>3</v>
      </c>
      <c r="L23" s="167">
        <f>SUM(L4:L22)</f>
        <v>25</v>
      </c>
      <c r="M23" s="168"/>
      <c r="N23" s="167">
        <f>SUM(N4:N22)</f>
        <v>22</v>
      </c>
      <c r="O23" s="167">
        <f>SUM(O4:O22)</f>
        <v>3</v>
      </c>
      <c r="P23" s="167">
        <f>SUM(P4:P22)</f>
        <v>25</v>
      </c>
      <c r="Q23" s="168"/>
      <c r="R23" s="167">
        <f>SUM(R4:R22)</f>
        <v>20</v>
      </c>
      <c r="S23" s="167">
        <f>SUM(S4:S22)</f>
        <v>5</v>
      </c>
      <c r="T23" s="167">
        <f>SUM(T4:T22)</f>
        <v>25</v>
      </c>
      <c r="U23" s="168">
        <f>SUM(U4:U22)</f>
        <v>3</v>
      </c>
      <c r="V23" s="33">
        <f>SUM(T23,P23,L23,H23,D23)</f>
        <v>125</v>
      </c>
      <c r="W23" s="33">
        <f>SUM(U23,Q23,M23,I23,E23)</f>
        <v>3</v>
      </c>
    </row>
    <row r="32" ht="16.5" customHeight="1" thickBot="1"/>
    <row r="33" ht="16.5" customHeight="1" thickBot="1">
      <c r="Q33" s="126"/>
    </row>
  </sheetData>
  <sheetProtection/>
  <mergeCells count="12">
    <mergeCell ref="B2:E2"/>
    <mergeCell ref="J2:M2"/>
    <mergeCell ref="N2:Q2"/>
    <mergeCell ref="B1:E1"/>
    <mergeCell ref="J1:M1"/>
    <mergeCell ref="N1:Q1"/>
    <mergeCell ref="F1:I1"/>
    <mergeCell ref="F2:I2"/>
    <mergeCell ref="V1:V3"/>
    <mergeCell ref="W1:W3"/>
    <mergeCell ref="R2:U2"/>
    <mergeCell ref="R1:U1"/>
  </mergeCells>
  <printOptions/>
  <pageMargins left="0.5905511811023623" right="0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4">
      <selection activeCell="A26" sqref="A26:IV26"/>
    </sheetView>
  </sheetViews>
  <sheetFormatPr defaultColWidth="9.140625" defaultRowHeight="15" customHeight="1"/>
  <cols>
    <col min="1" max="1" width="33.28125" style="36" customWidth="1"/>
    <col min="2" max="13" width="7.00390625" style="36" customWidth="1"/>
    <col min="14" max="14" width="9.421875" style="36" customWidth="1"/>
    <col min="15" max="15" width="9.140625" style="53" customWidth="1"/>
    <col min="16" max="16384" width="9.140625" style="36" customWidth="1"/>
  </cols>
  <sheetData>
    <row r="1" spans="1:15" ht="21" customHeight="1">
      <c r="A1" s="35" t="s">
        <v>22</v>
      </c>
      <c r="B1" s="304" t="s">
        <v>71</v>
      </c>
      <c r="C1" s="305"/>
      <c r="D1" s="305"/>
      <c r="E1" s="306"/>
      <c r="F1" s="304" t="s">
        <v>71</v>
      </c>
      <c r="G1" s="305"/>
      <c r="H1" s="305"/>
      <c r="I1" s="306"/>
      <c r="J1" s="304" t="s">
        <v>104</v>
      </c>
      <c r="K1" s="305"/>
      <c r="L1" s="305"/>
      <c r="M1" s="306"/>
      <c r="N1" s="252" t="s">
        <v>61</v>
      </c>
      <c r="O1" s="310" t="s">
        <v>62</v>
      </c>
    </row>
    <row r="2" spans="1:15" ht="20.25" customHeight="1" thickBot="1">
      <c r="A2" s="37" t="s">
        <v>23</v>
      </c>
      <c r="B2" s="307" t="s">
        <v>28</v>
      </c>
      <c r="C2" s="308"/>
      <c r="D2" s="308"/>
      <c r="E2" s="309"/>
      <c r="F2" s="307" t="s">
        <v>29</v>
      </c>
      <c r="G2" s="308"/>
      <c r="H2" s="308"/>
      <c r="I2" s="309"/>
      <c r="J2" s="307" t="s">
        <v>84</v>
      </c>
      <c r="K2" s="308"/>
      <c r="L2" s="308"/>
      <c r="M2" s="309"/>
      <c r="N2" s="253"/>
      <c r="O2" s="311"/>
    </row>
    <row r="3" spans="1:15" ht="15" customHeight="1" thickBot="1">
      <c r="A3" s="38" t="s">
        <v>0</v>
      </c>
      <c r="B3" s="39" t="s">
        <v>24</v>
      </c>
      <c r="C3" s="40" t="s">
        <v>25</v>
      </c>
      <c r="D3" s="40" t="s">
        <v>26</v>
      </c>
      <c r="E3" s="41" t="s">
        <v>27</v>
      </c>
      <c r="F3" s="39" t="s">
        <v>24</v>
      </c>
      <c r="G3" s="40" t="s">
        <v>25</v>
      </c>
      <c r="H3" s="40" t="s">
        <v>26</v>
      </c>
      <c r="I3" s="41" t="s">
        <v>27</v>
      </c>
      <c r="J3" s="39" t="s">
        <v>24</v>
      </c>
      <c r="K3" s="40" t="s">
        <v>25</v>
      </c>
      <c r="L3" s="40" t="s">
        <v>26</v>
      </c>
      <c r="M3" s="41" t="s">
        <v>27</v>
      </c>
      <c r="N3" s="254"/>
      <c r="O3" s="312"/>
    </row>
    <row r="4" spans="1:15" ht="19.5" customHeight="1" thickBot="1">
      <c r="A4" s="42" t="s">
        <v>1</v>
      </c>
      <c r="B4" s="100">
        <v>6</v>
      </c>
      <c r="C4" s="101"/>
      <c r="D4" s="101">
        <f>SUM(B4:C4)</f>
        <v>6</v>
      </c>
      <c r="E4" s="102"/>
      <c r="F4" s="100">
        <v>6</v>
      </c>
      <c r="G4" s="101"/>
      <c r="H4" s="101">
        <f>SUM(F4:G4)</f>
        <v>6</v>
      </c>
      <c r="I4" s="102"/>
      <c r="J4" s="100">
        <v>6</v>
      </c>
      <c r="K4" s="101"/>
      <c r="L4" s="101">
        <f>SUM(J4:K4)</f>
        <v>6</v>
      </c>
      <c r="M4" s="102"/>
      <c r="N4" s="3">
        <f>SUM(L4*2,H4,D4)</f>
        <v>24</v>
      </c>
      <c r="O4" s="3"/>
    </row>
    <row r="5" spans="1:15" ht="19.5" customHeight="1" thickBot="1">
      <c r="A5" s="43" t="s">
        <v>2</v>
      </c>
      <c r="B5" s="44">
        <v>2</v>
      </c>
      <c r="C5" s="45"/>
      <c r="D5" s="101">
        <f aca="true" t="shared" si="0" ref="D5:D28">SUM(B5:C5)</f>
        <v>2</v>
      </c>
      <c r="E5" s="46"/>
      <c r="F5" s="44">
        <v>2</v>
      </c>
      <c r="G5" s="45"/>
      <c r="H5" s="101">
        <f aca="true" t="shared" si="1" ref="H5:H28">SUM(F5:G5)</f>
        <v>2</v>
      </c>
      <c r="I5" s="46"/>
      <c r="J5" s="44">
        <v>2</v>
      </c>
      <c r="K5" s="45">
        <v>1</v>
      </c>
      <c r="L5" s="101">
        <f>SUM(J5:K5)</f>
        <v>3</v>
      </c>
      <c r="M5" s="46"/>
      <c r="N5" s="3">
        <f aca="true" t="shared" si="2" ref="N5:N28">SUM(L5*2,H5,D5)</f>
        <v>10</v>
      </c>
      <c r="O5" s="3"/>
    </row>
    <row r="6" spans="1:15" ht="19.5" customHeight="1" thickBot="1">
      <c r="A6" s="43" t="s">
        <v>19</v>
      </c>
      <c r="B6" s="44"/>
      <c r="C6" s="45">
        <v>1</v>
      </c>
      <c r="D6" s="101">
        <f t="shared" si="0"/>
        <v>1</v>
      </c>
      <c r="E6" s="46"/>
      <c r="F6" s="44"/>
      <c r="G6" s="45"/>
      <c r="H6" s="101"/>
      <c r="I6" s="46">
        <v>1</v>
      </c>
      <c r="J6" s="44"/>
      <c r="K6" s="45"/>
      <c r="L6" s="101"/>
      <c r="M6" s="46"/>
      <c r="N6" s="3">
        <f t="shared" si="2"/>
        <v>1</v>
      </c>
      <c r="O6" s="3">
        <f>SUM(M6*2,I6,E6)</f>
        <v>1</v>
      </c>
    </row>
    <row r="7" spans="1:15" ht="19.5" customHeight="1" thickBot="1">
      <c r="A7" s="43" t="s">
        <v>20</v>
      </c>
      <c r="B7" s="44"/>
      <c r="C7" s="45">
        <v>1</v>
      </c>
      <c r="D7" s="101">
        <f t="shared" si="0"/>
        <v>1</v>
      </c>
      <c r="E7" s="46"/>
      <c r="F7" s="44"/>
      <c r="G7" s="45">
        <v>1</v>
      </c>
      <c r="H7" s="101">
        <f t="shared" si="1"/>
        <v>1</v>
      </c>
      <c r="I7" s="46"/>
      <c r="J7" s="44"/>
      <c r="K7" s="45"/>
      <c r="L7" s="101"/>
      <c r="M7" s="46"/>
      <c r="N7" s="3">
        <f t="shared" si="2"/>
        <v>2</v>
      </c>
      <c r="O7" s="3"/>
    </row>
    <row r="8" spans="1:15" ht="19.5" customHeight="1" thickBot="1">
      <c r="A8" s="43" t="s">
        <v>127</v>
      </c>
      <c r="B8" s="44"/>
      <c r="C8" s="45"/>
      <c r="D8" s="101"/>
      <c r="E8" s="46">
        <v>1</v>
      </c>
      <c r="F8" s="44"/>
      <c r="G8" s="45"/>
      <c r="H8" s="101"/>
      <c r="I8" s="46"/>
      <c r="J8" s="44"/>
      <c r="K8" s="45"/>
      <c r="L8" s="101"/>
      <c r="M8" s="46"/>
      <c r="N8" s="3"/>
      <c r="O8" s="3">
        <f>SUM(M8*2,I8,E8)</f>
        <v>1</v>
      </c>
    </row>
    <row r="9" spans="1:15" ht="19.5" customHeight="1" thickBot="1">
      <c r="A9" s="2" t="s">
        <v>63</v>
      </c>
      <c r="B9" s="44"/>
      <c r="C9" s="45"/>
      <c r="D9" s="101"/>
      <c r="E9" s="46"/>
      <c r="F9" s="44"/>
      <c r="G9" s="45"/>
      <c r="H9" s="101"/>
      <c r="J9" s="44"/>
      <c r="K9" s="45"/>
      <c r="L9" s="101"/>
      <c r="M9" s="46"/>
      <c r="N9" s="3"/>
      <c r="O9" s="3">
        <f>SUM(M9*2,I26,E9)</f>
        <v>1</v>
      </c>
    </row>
    <row r="10" spans="1:15" ht="19.5" customHeight="1" thickBot="1">
      <c r="A10" s="43" t="s">
        <v>3</v>
      </c>
      <c r="B10" s="44">
        <v>3</v>
      </c>
      <c r="C10" s="45"/>
      <c r="D10" s="101">
        <f t="shared" si="0"/>
        <v>3</v>
      </c>
      <c r="E10" s="46"/>
      <c r="F10" s="44">
        <v>3</v>
      </c>
      <c r="G10" s="45"/>
      <c r="H10" s="101">
        <f t="shared" si="1"/>
        <v>3</v>
      </c>
      <c r="I10" s="46"/>
      <c r="J10" s="44">
        <v>3</v>
      </c>
      <c r="K10" s="45"/>
      <c r="L10" s="101">
        <f>SUM(J10:K10)</f>
        <v>3</v>
      </c>
      <c r="M10" s="46"/>
      <c r="N10" s="3">
        <f t="shared" si="2"/>
        <v>12</v>
      </c>
      <c r="O10" s="3"/>
    </row>
    <row r="11" spans="1:15" ht="19.5" customHeight="1" thickBot="1">
      <c r="A11" s="43" t="s">
        <v>4</v>
      </c>
      <c r="B11" s="44">
        <v>5</v>
      </c>
      <c r="C11" s="45"/>
      <c r="D11" s="101">
        <f t="shared" si="0"/>
        <v>5</v>
      </c>
      <c r="E11" s="46"/>
      <c r="F11" s="44">
        <v>5</v>
      </c>
      <c r="G11" s="45"/>
      <c r="H11" s="101">
        <f t="shared" si="1"/>
        <v>5</v>
      </c>
      <c r="I11" s="46"/>
      <c r="J11" s="44">
        <v>5</v>
      </c>
      <c r="K11" s="45">
        <v>1</v>
      </c>
      <c r="L11" s="101">
        <f>SUM(J11:K11)</f>
        <v>6</v>
      </c>
      <c r="M11" s="46"/>
      <c r="N11" s="3">
        <f t="shared" si="2"/>
        <v>22</v>
      </c>
      <c r="O11" s="3"/>
    </row>
    <row r="12" spans="1:15" ht="19.5" customHeight="1" thickBot="1">
      <c r="A12" s="43" t="s">
        <v>64</v>
      </c>
      <c r="B12" s="44"/>
      <c r="C12" s="45"/>
      <c r="D12" s="101"/>
      <c r="E12" s="46"/>
      <c r="F12" s="44"/>
      <c r="G12" s="45"/>
      <c r="H12" s="101"/>
      <c r="I12" s="46"/>
      <c r="J12" s="44"/>
      <c r="K12" s="45"/>
      <c r="L12" s="101"/>
      <c r="M12" s="46">
        <v>1</v>
      </c>
      <c r="N12" s="3"/>
      <c r="O12" s="3">
        <f>SUM(M12*2,I12,E12)</f>
        <v>2</v>
      </c>
    </row>
    <row r="13" spans="1:15" ht="19.5" customHeight="1" thickBot="1">
      <c r="A13" s="43" t="s">
        <v>5</v>
      </c>
      <c r="B13" s="44"/>
      <c r="C13" s="45">
        <v>1</v>
      </c>
      <c r="D13" s="101">
        <f t="shared" si="0"/>
        <v>1</v>
      </c>
      <c r="E13" s="46"/>
      <c r="F13" s="44"/>
      <c r="G13" s="45">
        <v>1</v>
      </c>
      <c r="H13" s="101">
        <f t="shared" si="1"/>
        <v>1</v>
      </c>
      <c r="I13" s="46"/>
      <c r="J13" s="44"/>
      <c r="K13" s="45">
        <v>1</v>
      </c>
      <c r="L13" s="101">
        <f>SUM(J13:K13)</f>
        <v>1</v>
      </c>
      <c r="M13" s="46"/>
      <c r="N13" s="3">
        <f t="shared" si="2"/>
        <v>4</v>
      </c>
      <c r="O13" s="3"/>
    </row>
    <row r="14" spans="1:15" ht="19.5" customHeight="1" thickBot="1">
      <c r="A14" s="43" t="s">
        <v>72</v>
      </c>
      <c r="B14" s="44">
        <v>2</v>
      </c>
      <c r="C14" s="45"/>
      <c r="D14" s="101">
        <f t="shared" si="0"/>
        <v>2</v>
      </c>
      <c r="E14" s="46"/>
      <c r="F14" s="44">
        <v>2</v>
      </c>
      <c r="G14" s="45"/>
      <c r="H14" s="101">
        <f t="shared" si="1"/>
        <v>2</v>
      </c>
      <c r="I14" s="46"/>
      <c r="J14" s="44">
        <v>2</v>
      </c>
      <c r="K14" s="45"/>
      <c r="L14" s="101">
        <f>SUM(J14:K14)</f>
        <v>2</v>
      </c>
      <c r="M14" s="46"/>
      <c r="N14" s="3">
        <f t="shared" si="2"/>
        <v>8</v>
      </c>
      <c r="O14" s="3"/>
    </row>
    <row r="15" spans="1:15" ht="19.5" customHeight="1" thickBot="1">
      <c r="A15" s="43" t="s">
        <v>7</v>
      </c>
      <c r="B15" s="44"/>
      <c r="C15" s="45"/>
      <c r="D15" s="101"/>
      <c r="E15" s="46"/>
      <c r="F15" s="44"/>
      <c r="G15" s="45"/>
      <c r="H15" s="101"/>
      <c r="I15" s="46"/>
      <c r="J15" s="44"/>
      <c r="K15" s="45"/>
      <c r="L15" s="101"/>
      <c r="M15" s="46"/>
      <c r="N15" s="3"/>
      <c r="O15" s="3"/>
    </row>
    <row r="16" spans="1:15" ht="19.5" customHeight="1" thickBot="1">
      <c r="A16" s="43" t="s">
        <v>56</v>
      </c>
      <c r="B16" s="44"/>
      <c r="C16" s="45"/>
      <c r="D16" s="101"/>
      <c r="E16" s="46"/>
      <c r="F16" s="44"/>
      <c r="G16" s="45">
        <v>1</v>
      </c>
      <c r="H16" s="101">
        <f t="shared" si="1"/>
        <v>1</v>
      </c>
      <c r="I16" s="46"/>
      <c r="J16" s="44"/>
      <c r="K16" s="45"/>
      <c r="L16" s="101"/>
      <c r="M16" s="46"/>
      <c r="N16" s="3">
        <f t="shared" si="2"/>
        <v>1</v>
      </c>
      <c r="O16" s="3"/>
    </row>
    <row r="17" spans="1:15" ht="19.5" customHeight="1" thickBot="1">
      <c r="A17" s="43" t="s">
        <v>8</v>
      </c>
      <c r="B17" s="44"/>
      <c r="C17" s="45"/>
      <c r="D17" s="101"/>
      <c r="E17" s="46"/>
      <c r="F17" s="44"/>
      <c r="G17" s="45"/>
      <c r="H17" s="101"/>
      <c r="I17" s="46"/>
      <c r="J17" s="44"/>
      <c r="K17" s="45"/>
      <c r="L17" s="101"/>
      <c r="M17" s="46"/>
      <c r="N17" s="3"/>
      <c r="O17" s="3"/>
    </row>
    <row r="18" spans="1:15" ht="19.5" customHeight="1" thickBot="1">
      <c r="A18" s="43" t="s">
        <v>9</v>
      </c>
      <c r="B18" s="44"/>
      <c r="C18" s="45"/>
      <c r="D18" s="101"/>
      <c r="E18" s="46"/>
      <c r="F18" s="44"/>
      <c r="G18" s="45"/>
      <c r="H18" s="101"/>
      <c r="I18" s="46"/>
      <c r="J18" s="44"/>
      <c r="K18" s="45"/>
      <c r="L18" s="101"/>
      <c r="M18" s="46"/>
      <c r="N18" s="3"/>
      <c r="O18" s="3"/>
    </row>
    <row r="19" spans="1:15" ht="19.5" customHeight="1" thickBot="1">
      <c r="A19" s="43" t="s">
        <v>10</v>
      </c>
      <c r="B19" s="44">
        <v>2</v>
      </c>
      <c r="C19" s="45"/>
      <c r="D19" s="101">
        <f t="shared" si="0"/>
        <v>2</v>
      </c>
      <c r="E19" s="46"/>
      <c r="F19" s="44">
        <v>2</v>
      </c>
      <c r="G19" s="45"/>
      <c r="H19" s="101">
        <f t="shared" si="1"/>
        <v>2</v>
      </c>
      <c r="I19" s="46"/>
      <c r="J19" s="44">
        <v>2</v>
      </c>
      <c r="K19" s="45"/>
      <c r="L19" s="101">
        <f>SUM(J19:K19)</f>
        <v>2</v>
      </c>
      <c r="M19" s="46"/>
      <c r="N19" s="3">
        <f t="shared" si="2"/>
        <v>8</v>
      </c>
      <c r="O19" s="3"/>
    </row>
    <row r="20" spans="1:15" ht="19.5" customHeight="1" thickBot="1">
      <c r="A20" s="43" t="s">
        <v>11</v>
      </c>
      <c r="B20" s="44"/>
      <c r="C20" s="45"/>
      <c r="D20" s="101"/>
      <c r="E20" s="46"/>
      <c r="F20" s="44"/>
      <c r="G20" s="45"/>
      <c r="H20" s="101"/>
      <c r="I20" s="46"/>
      <c r="J20" s="44"/>
      <c r="K20" s="45"/>
      <c r="L20" s="101"/>
      <c r="N20" s="3"/>
      <c r="O20" s="3">
        <f>SUM(M26*2,I20,E20)</f>
        <v>2</v>
      </c>
    </row>
    <row r="21" spans="1:15" ht="19.5" customHeight="1" thickBot="1">
      <c r="A21" s="43" t="s">
        <v>12</v>
      </c>
      <c r="B21" s="44"/>
      <c r="C21" s="45"/>
      <c r="D21" s="101"/>
      <c r="E21" s="46"/>
      <c r="F21" s="44"/>
      <c r="G21" s="45"/>
      <c r="H21" s="101"/>
      <c r="I21" s="46"/>
      <c r="J21" s="44"/>
      <c r="K21" s="45"/>
      <c r="L21" s="101"/>
      <c r="M21" s="46"/>
      <c r="N21" s="3"/>
      <c r="O21" s="3"/>
    </row>
    <row r="22" spans="1:15" ht="19.5" customHeight="1" thickBot="1">
      <c r="A22" s="43" t="s">
        <v>14</v>
      </c>
      <c r="B22" s="44"/>
      <c r="C22" s="45"/>
      <c r="D22" s="101"/>
      <c r="E22" s="46"/>
      <c r="F22" s="44"/>
      <c r="G22" s="45"/>
      <c r="H22" s="101"/>
      <c r="I22" s="46"/>
      <c r="J22" s="44"/>
      <c r="K22" s="45"/>
      <c r="L22" s="101"/>
      <c r="M22" s="46"/>
      <c r="N22" s="3"/>
      <c r="O22" s="3"/>
    </row>
    <row r="23" spans="1:15" ht="19.5" customHeight="1" thickBot="1">
      <c r="A23" s="43" t="s">
        <v>13</v>
      </c>
      <c r="B23" s="44"/>
      <c r="C23" s="45"/>
      <c r="D23" s="101"/>
      <c r="E23" s="46"/>
      <c r="F23" s="44"/>
      <c r="G23" s="45"/>
      <c r="H23" s="101"/>
      <c r="I23" s="46"/>
      <c r="J23" s="44"/>
      <c r="K23" s="45"/>
      <c r="L23" s="101"/>
      <c r="M23" s="46"/>
      <c r="N23" s="3"/>
      <c r="O23" s="3"/>
    </row>
    <row r="24" spans="1:15" ht="19.5" customHeight="1" thickBot="1">
      <c r="A24" s="43" t="s">
        <v>57</v>
      </c>
      <c r="B24" s="44">
        <v>1</v>
      </c>
      <c r="C24" s="45"/>
      <c r="D24" s="101">
        <f t="shared" si="0"/>
        <v>1</v>
      </c>
      <c r="E24" s="46"/>
      <c r="F24" s="44">
        <v>1</v>
      </c>
      <c r="G24" s="45"/>
      <c r="H24" s="101">
        <f t="shared" si="1"/>
        <v>1</v>
      </c>
      <c r="I24" s="46"/>
      <c r="J24" s="44">
        <v>1</v>
      </c>
      <c r="K24" s="45"/>
      <c r="L24" s="101">
        <f>SUM(J24:K24)</f>
        <v>1</v>
      </c>
      <c r="M24" s="46"/>
      <c r="N24" s="3">
        <f t="shared" si="2"/>
        <v>4</v>
      </c>
      <c r="O24" s="3"/>
    </row>
    <row r="25" spans="1:15" ht="19.5" customHeight="1" thickBot="1">
      <c r="A25" s="43" t="s">
        <v>16</v>
      </c>
      <c r="B25" s="44">
        <v>2</v>
      </c>
      <c r="C25" s="45"/>
      <c r="D25" s="101">
        <f t="shared" si="0"/>
        <v>2</v>
      </c>
      <c r="E25" s="46"/>
      <c r="F25" s="44">
        <v>2</v>
      </c>
      <c r="G25" s="45"/>
      <c r="H25" s="101">
        <f t="shared" si="1"/>
        <v>2</v>
      </c>
      <c r="I25" s="46"/>
      <c r="J25" s="44">
        <v>2</v>
      </c>
      <c r="K25" s="45"/>
      <c r="L25" s="101">
        <f>SUM(J25:K25)</f>
        <v>2</v>
      </c>
      <c r="M25" s="46"/>
      <c r="N25" s="3">
        <f t="shared" si="2"/>
        <v>8</v>
      </c>
      <c r="O25" s="3"/>
    </row>
    <row r="26" spans="1:15" ht="19.5" customHeight="1" thickBot="1">
      <c r="A26" s="43" t="s">
        <v>17</v>
      </c>
      <c r="B26" s="44"/>
      <c r="C26" s="45"/>
      <c r="D26" s="101"/>
      <c r="E26" s="46">
        <v>1</v>
      </c>
      <c r="F26" s="44"/>
      <c r="G26" s="45"/>
      <c r="H26" s="101"/>
      <c r="I26" s="46">
        <v>1</v>
      </c>
      <c r="J26" s="44"/>
      <c r="K26" s="45"/>
      <c r="L26" s="101"/>
      <c r="M26" s="46">
        <v>1</v>
      </c>
      <c r="N26" s="3"/>
      <c r="O26" s="3">
        <f>SUM(M32*2,I26,E26)</f>
        <v>2</v>
      </c>
    </row>
    <row r="27" spans="1:15" ht="19.5" customHeight="1" thickBot="1">
      <c r="A27" s="43" t="s">
        <v>18</v>
      </c>
      <c r="B27" s="44">
        <v>1</v>
      </c>
      <c r="C27" s="45"/>
      <c r="D27" s="101">
        <f t="shared" si="0"/>
        <v>1</v>
      </c>
      <c r="E27" s="46"/>
      <c r="F27" s="44">
        <v>1</v>
      </c>
      <c r="G27" s="45"/>
      <c r="H27" s="101">
        <f t="shared" si="1"/>
        <v>1</v>
      </c>
      <c r="I27" s="46"/>
      <c r="J27" s="44">
        <v>1</v>
      </c>
      <c r="K27" s="45"/>
      <c r="L27" s="101">
        <f>SUM(J27:K27)</f>
        <v>1</v>
      </c>
      <c r="M27" s="46"/>
      <c r="N27" s="3">
        <f t="shared" si="2"/>
        <v>4</v>
      </c>
      <c r="O27" s="3"/>
    </row>
    <row r="28" spans="1:15" ht="19.5" customHeight="1" thickBot="1">
      <c r="A28" s="43" t="s">
        <v>53</v>
      </c>
      <c r="B28" s="48">
        <v>2</v>
      </c>
      <c r="C28" s="5"/>
      <c r="D28" s="101">
        <f t="shared" si="0"/>
        <v>2</v>
      </c>
      <c r="E28" s="49"/>
      <c r="F28" s="48">
        <v>2</v>
      </c>
      <c r="G28" s="5"/>
      <c r="H28" s="101">
        <f t="shared" si="1"/>
        <v>2</v>
      </c>
      <c r="I28" s="49"/>
      <c r="J28" s="48">
        <v>2</v>
      </c>
      <c r="K28" s="5"/>
      <c r="L28" s="101">
        <f>SUM(J28:K28)</f>
        <v>2</v>
      </c>
      <c r="M28" s="49"/>
      <c r="N28" s="3">
        <f t="shared" si="2"/>
        <v>8</v>
      </c>
      <c r="O28" s="3"/>
    </row>
    <row r="29" spans="1:15" ht="19.5" customHeight="1" thickBot="1">
      <c r="A29" s="61" t="s">
        <v>21</v>
      </c>
      <c r="B29" s="51">
        <f aca="true" t="shared" si="3" ref="B29:M29">SUM(B4:B28)</f>
        <v>26</v>
      </c>
      <c r="C29" s="51">
        <f t="shared" si="3"/>
        <v>3</v>
      </c>
      <c r="D29" s="51">
        <f t="shared" si="3"/>
        <v>29</v>
      </c>
      <c r="E29" s="52">
        <f t="shared" si="3"/>
        <v>2</v>
      </c>
      <c r="F29" s="51">
        <f t="shared" si="3"/>
        <v>26</v>
      </c>
      <c r="G29" s="51">
        <f t="shared" si="3"/>
        <v>3</v>
      </c>
      <c r="H29" s="51">
        <f t="shared" si="3"/>
        <v>29</v>
      </c>
      <c r="I29" s="51">
        <f t="shared" si="3"/>
        <v>2</v>
      </c>
      <c r="J29" s="51">
        <f t="shared" si="3"/>
        <v>26</v>
      </c>
      <c r="K29" s="51">
        <f t="shared" si="3"/>
        <v>3</v>
      </c>
      <c r="L29" s="51">
        <f t="shared" si="3"/>
        <v>29</v>
      </c>
      <c r="M29" s="51">
        <f t="shared" si="3"/>
        <v>2</v>
      </c>
      <c r="N29" s="3">
        <f>SUM(L29*2,H29,D29)</f>
        <v>116</v>
      </c>
      <c r="O29" s="3">
        <f>SUM(O4:O28)</f>
        <v>9</v>
      </c>
    </row>
  </sheetData>
  <sheetProtection/>
  <mergeCells count="8">
    <mergeCell ref="B1:E1"/>
    <mergeCell ref="B2:E2"/>
    <mergeCell ref="F2:I2"/>
    <mergeCell ref="F1:I1"/>
    <mergeCell ref="O1:O3"/>
    <mergeCell ref="N1:N3"/>
    <mergeCell ref="J2:M2"/>
    <mergeCell ref="J1:M1"/>
  </mergeCells>
  <printOptions/>
  <pageMargins left="0.3937007874015748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5" customHeight="1"/>
  <cols>
    <col min="1" max="1" width="37.00390625" style="36" customWidth="1"/>
    <col min="2" max="13" width="6.7109375" style="36" customWidth="1"/>
    <col min="14" max="14" width="9.421875" style="36" customWidth="1"/>
    <col min="15" max="16384" width="9.140625" style="36" customWidth="1"/>
  </cols>
  <sheetData>
    <row r="1" spans="1:15" ht="17.25" customHeight="1">
      <c r="A1" s="35" t="s">
        <v>22</v>
      </c>
      <c r="B1" s="304" t="s">
        <v>71</v>
      </c>
      <c r="C1" s="305"/>
      <c r="D1" s="305"/>
      <c r="E1" s="306"/>
      <c r="F1" s="304" t="s">
        <v>71</v>
      </c>
      <c r="G1" s="305"/>
      <c r="H1" s="305"/>
      <c r="I1" s="306"/>
      <c r="J1" s="304" t="s">
        <v>104</v>
      </c>
      <c r="K1" s="305"/>
      <c r="L1" s="305"/>
      <c r="M1" s="306"/>
      <c r="N1" s="252" t="s">
        <v>61</v>
      </c>
      <c r="O1" s="310" t="s">
        <v>62</v>
      </c>
    </row>
    <row r="2" spans="1:15" ht="15.75" customHeight="1" thickBot="1">
      <c r="A2" s="37" t="s">
        <v>23</v>
      </c>
      <c r="B2" s="307" t="s">
        <v>30</v>
      </c>
      <c r="C2" s="308"/>
      <c r="D2" s="308"/>
      <c r="E2" s="309"/>
      <c r="F2" s="307" t="s">
        <v>31</v>
      </c>
      <c r="G2" s="308"/>
      <c r="H2" s="308"/>
      <c r="I2" s="309"/>
      <c r="J2" s="307" t="s">
        <v>85</v>
      </c>
      <c r="K2" s="308"/>
      <c r="L2" s="308"/>
      <c r="M2" s="309"/>
      <c r="N2" s="253"/>
      <c r="O2" s="311"/>
    </row>
    <row r="3" spans="1:15" ht="15" customHeight="1" thickBot="1">
      <c r="A3" s="38" t="s">
        <v>0</v>
      </c>
      <c r="B3" s="39" t="s">
        <v>24</v>
      </c>
      <c r="C3" s="40" t="s">
        <v>25</v>
      </c>
      <c r="D3" s="40" t="s">
        <v>26</v>
      </c>
      <c r="E3" s="41" t="s">
        <v>27</v>
      </c>
      <c r="F3" s="39" t="s">
        <v>24</v>
      </c>
      <c r="G3" s="40" t="s">
        <v>25</v>
      </c>
      <c r="H3" s="40" t="s">
        <v>26</v>
      </c>
      <c r="I3" s="41" t="s">
        <v>27</v>
      </c>
      <c r="J3" s="39" t="s">
        <v>24</v>
      </c>
      <c r="K3" s="40" t="s">
        <v>25</v>
      </c>
      <c r="L3" s="40" t="s">
        <v>26</v>
      </c>
      <c r="M3" s="41" t="s">
        <v>27</v>
      </c>
      <c r="N3" s="254"/>
      <c r="O3" s="312"/>
    </row>
    <row r="4" spans="1:15" ht="18" customHeight="1" thickBot="1">
      <c r="A4" s="42" t="s">
        <v>1</v>
      </c>
      <c r="B4" s="100">
        <v>6</v>
      </c>
      <c r="C4" s="101"/>
      <c r="D4" s="101">
        <f>SUM(B4:C4)</f>
        <v>6</v>
      </c>
      <c r="E4" s="102"/>
      <c r="F4" s="100">
        <v>6</v>
      </c>
      <c r="G4" s="101"/>
      <c r="H4" s="101">
        <f>SUM(F4:G4)</f>
        <v>6</v>
      </c>
      <c r="I4" s="102"/>
      <c r="J4" s="100">
        <v>6</v>
      </c>
      <c r="K4" s="101"/>
      <c r="L4" s="101">
        <f>SUM(J4:K4)</f>
        <v>6</v>
      </c>
      <c r="M4" s="102"/>
      <c r="N4" s="110">
        <f>SUM(L4*2,H4,D4)</f>
        <v>24</v>
      </c>
      <c r="O4" s="125"/>
    </row>
    <row r="5" spans="1:15" ht="18" customHeight="1" thickBot="1">
      <c r="A5" s="43" t="s">
        <v>2</v>
      </c>
      <c r="B5" s="44">
        <v>2</v>
      </c>
      <c r="C5" s="45"/>
      <c r="D5" s="101">
        <f>SUM(B5:C5)</f>
        <v>2</v>
      </c>
      <c r="E5" s="46"/>
      <c r="F5" s="44">
        <v>2</v>
      </c>
      <c r="G5" s="45">
        <v>1</v>
      </c>
      <c r="H5" s="101">
        <f>SUM(F5:G5)</f>
        <v>3</v>
      </c>
      <c r="I5" s="46"/>
      <c r="J5" s="44">
        <v>2</v>
      </c>
      <c r="K5" s="45">
        <v>1</v>
      </c>
      <c r="L5" s="101">
        <f>SUM(J5:K5)</f>
        <v>3</v>
      </c>
      <c r="M5" s="46"/>
      <c r="N5" s="110">
        <f aca="true" t="shared" si="0" ref="N5:N29">SUM(L5*2,H5,D5)</f>
        <v>11</v>
      </c>
      <c r="O5" s="125"/>
    </row>
    <row r="6" spans="1:15" ht="18" customHeight="1" thickBot="1">
      <c r="A6" s="43" t="s">
        <v>19</v>
      </c>
      <c r="B6" s="44"/>
      <c r="C6" s="45"/>
      <c r="D6" s="101"/>
      <c r="E6" s="46">
        <v>1</v>
      </c>
      <c r="F6" s="44"/>
      <c r="G6" s="45"/>
      <c r="H6" s="101"/>
      <c r="I6" s="46">
        <v>1</v>
      </c>
      <c r="J6" s="44"/>
      <c r="K6" s="45"/>
      <c r="L6" s="101"/>
      <c r="M6" s="46"/>
      <c r="N6" s="110"/>
      <c r="O6" s="125">
        <f>SUM(M6*2,I6,E6)</f>
        <v>2</v>
      </c>
    </row>
    <row r="7" spans="1:15" ht="18" customHeight="1" thickBot="1">
      <c r="A7" s="43" t="s">
        <v>20</v>
      </c>
      <c r="B7" s="44"/>
      <c r="C7" s="45">
        <v>1</v>
      </c>
      <c r="D7" s="101">
        <f>SUM(B7:C7)</f>
        <v>1</v>
      </c>
      <c r="E7" s="46"/>
      <c r="F7" s="44"/>
      <c r="G7" s="45">
        <v>1</v>
      </c>
      <c r="H7" s="101">
        <v>1</v>
      </c>
      <c r="I7" s="46"/>
      <c r="J7" s="44"/>
      <c r="K7" s="45"/>
      <c r="L7" s="101"/>
      <c r="M7" s="46"/>
      <c r="N7" s="110">
        <f t="shared" si="0"/>
        <v>2</v>
      </c>
      <c r="O7" s="125"/>
    </row>
    <row r="8" spans="1:15" ht="18" customHeight="1" thickBot="1">
      <c r="A8" s="43" t="s">
        <v>15</v>
      </c>
      <c r="B8" s="44"/>
      <c r="C8" s="45"/>
      <c r="D8" s="101"/>
      <c r="E8" s="46"/>
      <c r="F8" s="44"/>
      <c r="G8" s="45"/>
      <c r="H8" s="101"/>
      <c r="I8" s="46"/>
      <c r="J8" s="44"/>
      <c r="K8" s="45"/>
      <c r="L8" s="101"/>
      <c r="M8" s="46"/>
      <c r="N8" s="110"/>
      <c r="O8" s="125"/>
    </row>
    <row r="9" spans="1:15" ht="18" customHeight="1" thickBot="1">
      <c r="A9" s="43" t="s">
        <v>63</v>
      </c>
      <c r="B9" s="44"/>
      <c r="C9" s="45"/>
      <c r="D9" s="45"/>
      <c r="E9" s="46"/>
      <c r="F9" s="44"/>
      <c r="G9" s="45"/>
      <c r="H9" s="45"/>
      <c r="I9" s="46"/>
      <c r="J9" s="44"/>
      <c r="K9" s="45"/>
      <c r="L9" s="45"/>
      <c r="M9" s="46"/>
      <c r="N9" s="110"/>
      <c r="O9" s="125"/>
    </row>
    <row r="10" spans="1:15" ht="18" customHeight="1" thickBot="1">
      <c r="A10" s="43" t="s">
        <v>106</v>
      </c>
      <c r="B10" s="44">
        <v>3</v>
      </c>
      <c r="C10" s="45"/>
      <c r="D10" s="101">
        <f>SUM(B10:C10)</f>
        <v>3</v>
      </c>
      <c r="E10" s="46"/>
      <c r="F10" s="44">
        <v>3</v>
      </c>
      <c r="G10" s="45"/>
      <c r="H10" s="101">
        <f>SUM(F10:G10)</f>
        <v>3</v>
      </c>
      <c r="I10" s="46"/>
      <c r="J10" s="44">
        <v>3</v>
      </c>
      <c r="K10" s="45"/>
      <c r="L10" s="101">
        <f>SUM(J10:K10)</f>
        <v>3</v>
      </c>
      <c r="M10" s="46"/>
      <c r="N10" s="110">
        <f t="shared" si="0"/>
        <v>12</v>
      </c>
      <c r="O10" s="125"/>
    </row>
    <row r="11" spans="1:15" ht="18" customHeight="1" thickBot="1">
      <c r="A11" s="43" t="s">
        <v>107</v>
      </c>
      <c r="B11" s="44"/>
      <c r="C11" s="45">
        <v>1</v>
      </c>
      <c r="D11" s="101">
        <v>1</v>
      </c>
      <c r="F11" s="44"/>
      <c r="G11" s="45"/>
      <c r="H11" s="101"/>
      <c r="I11" s="46"/>
      <c r="J11" s="44"/>
      <c r="K11" s="45"/>
      <c r="L11" s="101"/>
      <c r="M11" s="46"/>
      <c r="N11" s="110">
        <f t="shared" si="0"/>
        <v>1</v>
      </c>
      <c r="O11" s="125">
        <f>SUM(M11*2,I11,E27)</f>
        <v>1</v>
      </c>
    </row>
    <row r="12" spans="1:15" ht="18" customHeight="1" thickBot="1">
      <c r="A12" s="43" t="s">
        <v>4</v>
      </c>
      <c r="B12" s="44">
        <v>5</v>
      </c>
      <c r="C12" s="45"/>
      <c r="D12" s="101">
        <f>SUM(B12:C12)</f>
        <v>5</v>
      </c>
      <c r="E12" s="46"/>
      <c r="F12" s="44">
        <v>5</v>
      </c>
      <c r="G12" s="45"/>
      <c r="H12" s="101">
        <f>SUM(F12:G12)</f>
        <v>5</v>
      </c>
      <c r="I12" s="46"/>
      <c r="J12" s="44">
        <v>5</v>
      </c>
      <c r="K12" s="45">
        <v>1</v>
      </c>
      <c r="L12" s="101">
        <f>SUM(J12:K12)</f>
        <v>6</v>
      </c>
      <c r="M12" s="46"/>
      <c r="N12" s="110">
        <f t="shared" si="0"/>
        <v>22</v>
      </c>
      <c r="O12" s="125"/>
    </row>
    <row r="13" spans="1:15" ht="18" customHeight="1" thickBot="1">
      <c r="A13" s="43" t="s">
        <v>64</v>
      </c>
      <c r="B13" s="44"/>
      <c r="C13" s="45"/>
      <c r="D13" s="101"/>
      <c r="E13" s="46"/>
      <c r="F13" s="44"/>
      <c r="G13" s="45"/>
      <c r="H13" s="101"/>
      <c r="I13" s="46"/>
      <c r="J13" s="44"/>
      <c r="K13" s="45"/>
      <c r="L13" s="101"/>
      <c r="M13" s="46">
        <v>1</v>
      </c>
      <c r="N13" s="110"/>
      <c r="O13" s="125">
        <f>SUM(M13*2,I13,E13)</f>
        <v>2</v>
      </c>
    </row>
    <row r="14" spans="1:15" ht="18" customHeight="1" thickBot="1">
      <c r="A14" s="43" t="s">
        <v>5</v>
      </c>
      <c r="B14" s="44"/>
      <c r="C14" s="45">
        <v>1</v>
      </c>
      <c r="D14" s="101">
        <f>SUM(B14:C14)</f>
        <v>1</v>
      </c>
      <c r="E14" s="46"/>
      <c r="F14" s="44"/>
      <c r="G14" s="45">
        <v>1</v>
      </c>
      <c r="H14" s="101">
        <f>SUM(F14:G14)</f>
        <v>1</v>
      </c>
      <c r="I14" s="46"/>
      <c r="J14" s="44"/>
      <c r="K14" s="45">
        <v>1</v>
      </c>
      <c r="L14" s="101">
        <f>SUM(J14:K14)</f>
        <v>1</v>
      </c>
      <c r="M14" s="46"/>
      <c r="N14" s="110">
        <f t="shared" si="0"/>
        <v>4</v>
      </c>
      <c r="O14" s="125"/>
    </row>
    <row r="15" spans="1:15" ht="18" customHeight="1" thickBot="1">
      <c r="A15" s="43" t="s">
        <v>72</v>
      </c>
      <c r="B15" s="44">
        <v>2</v>
      </c>
      <c r="C15" s="45"/>
      <c r="D15" s="101">
        <f>SUM(B15:C15)</f>
        <v>2</v>
      </c>
      <c r="E15" s="46"/>
      <c r="F15" s="44">
        <v>2</v>
      </c>
      <c r="G15" s="45"/>
      <c r="H15" s="101">
        <f>SUM(F15:G15)</f>
        <v>2</v>
      </c>
      <c r="I15" s="46"/>
      <c r="J15" s="44">
        <v>2</v>
      </c>
      <c r="K15" s="45"/>
      <c r="L15" s="101">
        <f>SUM(J15:K15)</f>
        <v>2</v>
      </c>
      <c r="M15" s="46"/>
      <c r="N15" s="110">
        <f t="shared" si="0"/>
        <v>8</v>
      </c>
      <c r="O15" s="125"/>
    </row>
    <row r="16" spans="1:15" ht="18" customHeight="1" thickBot="1">
      <c r="A16" s="43" t="s">
        <v>7</v>
      </c>
      <c r="B16" s="44">
        <v>1</v>
      </c>
      <c r="C16" s="45"/>
      <c r="D16" s="101">
        <f>SUM(B16:C16)</f>
        <v>1</v>
      </c>
      <c r="E16" s="46"/>
      <c r="F16" s="44">
        <v>1</v>
      </c>
      <c r="G16" s="45"/>
      <c r="H16" s="101">
        <f>SUM(F16:G16)</f>
        <v>1</v>
      </c>
      <c r="I16" s="46"/>
      <c r="J16" s="44">
        <v>1</v>
      </c>
      <c r="K16" s="45"/>
      <c r="L16" s="101">
        <f>SUM(J16:K16)</f>
        <v>1</v>
      </c>
      <c r="M16" s="46"/>
      <c r="N16" s="110">
        <f t="shared" si="0"/>
        <v>4</v>
      </c>
      <c r="O16" s="125"/>
    </row>
    <row r="17" spans="1:15" ht="18" customHeight="1" thickBot="1">
      <c r="A17" s="43" t="s">
        <v>56</v>
      </c>
      <c r="B17" s="44"/>
      <c r="C17" s="45"/>
      <c r="D17" s="101"/>
      <c r="E17" s="46"/>
      <c r="F17" s="44"/>
      <c r="G17" s="45"/>
      <c r="H17" s="101"/>
      <c r="J17" s="44"/>
      <c r="K17" s="45"/>
      <c r="L17" s="101"/>
      <c r="M17" s="46"/>
      <c r="N17" s="110"/>
      <c r="O17" s="125">
        <f>SUM(M17*2,I27,E17)</f>
        <v>1</v>
      </c>
    </row>
    <row r="18" spans="1:15" ht="18" customHeight="1" thickBot="1">
      <c r="A18" s="43" t="s">
        <v>8</v>
      </c>
      <c r="B18" s="44"/>
      <c r="C18" s="45"/>
      <c r="D18" s="101"/>
      <c r="E18" s="46"/>
      <c r="F18" s="44"/>
      <c r="G18" s="45"/>
      <c r="H18" s="101"/>
      <c r="I18" s="46"/>
      <c r="J18" s="44"/>
      <c r="K18" s="45"/>
      <c r="L18" s="101"/>
      <c r="M18" s="46"/>
      <c r="N18" s="110"/>
      <c r="O18" s="125"/>
    </row>
    <row r="19" spans="1:15" ht="18" customHeight="1" thickBot="1">
      <c r="A19" s="43" t="s">
        <v>9</v>
      </c>
      <c r="B19" s="44">
        <v>1</v>
      </c>
      <c r="C19" s="45"/>
      <c r="D19" s="101">
        <f>SUM(B19:C19)</f>
        <v>1</v>
      </c>
      <c r="E19" s="46"/>
      <c r="F19" s="44">
        <v>1</v>
      </c>
      <c r="G19" s="45"/>
      <c r="H19" s="101">
        <f>SUM(F19:G19)</f>
        <v>1</v>
      </c>
      <c r="I19" s="46"/>
      <c r="J19" s="44">
        <v>1</v>
      </c>
      <c r="K19" s="45"/>
      <c r="L19" s="101">
        <f>SUM(J19:K19)</f>
        <v>1</v>
      </c>
      <c r="M19" s="46"/>
      <c r="N19" s="110">
        <f t="shared" si="0"/>
        <v>4</v>
      </c>
      <c r="O19" s="125"/>
    </row>
    <row r="20" spans="1:15" ht="18" customHeight="1" thickBot="1">
      <c r="A20" s="43" t="s">
        <v>10</v>
      </c>
      <c r="B20" s="44">
        <v>1</v>
      </c>
      <c r="C20" s="45"/>
      <c r="D20" s="101">
        <f>SUM(B20:C20)</f>
        <v>1</v>
      </c>
      <c r="E20" s="46"/>
      <c r="F20" s="44">
        <v>1</v>
      </c>
      <c r="G20" s="45"/>
      <c r="H20" s="101">
        <v>1</v>
      </c>
      <c r="I20" s="46"/>
      <c r="J20" s="44">
        <v>1</v>
      </c>
      <c r="K20" s="45"/>
      <c r="L20" s="101">
        <f>SUM(J20:K20)</f>
        <v>1</v>
      </c>
      <c r="M20" s="46"/>
      <c r="N20" s="110">
        <f t="shared" si="0"/>
        <v>4</v>
      </c>
      <c r="O20" s="125"/>
    </row>
    <row r="21" spans="1:15" ht="18" customHeight="1" thickBot="1">
      <c r="A21" s="43" t="s">
        <v>11</v>
      </c>
      <c r="B21" s="44"/>
      <c r="C21" s="45"/>
      <c r="D21" s="101"/>
      <c r="E21" s="46"/>
      <c r="F21" s="44"/>
      <c r="G21" s="45"/>
      <c r="H21" s="101"/>
      <c r="I21" s="46"/>
      <c r="J21" s="44"/>
      <c r="K21" s="45"/>
      <c r="L21" s="101"/>
      <c r="N21" s="110"/>
      <c r="O21" s="125">
        <f>SUM(M27*2,I21,E21)</f>
        <v>2</v>
      </c>
    </row>
    <row r="22" spans="1:15" ht="18" customHeight="1" thickBot="1">
      <c r="A22" s="43" t="s">
        <v>12</v>
      </c>
      <c r="B22" s="44"/>
      <c r="C22" s="45"/>
      <c r="D22" s="101"/>
      <c r="E22" s="46"/>
      <c r="F22" s="44"/>
      <c r="G22" s="45"/>
      <c r="H22" s="101"/>
      <c r="I22" s="46"/>
      <c r="J22" s="44"/>
      <c r="K22" s="45"/>
      <c r="L22" s="101"/>
      <c r="M22" s="46"/>
      <c r="N22" s="110"/>
      <c r="O22" s="125"/>
    </row>
    <row r="23" spans="1:15" ht="18" customHeight="1" thickBot="1">
      <c r="A23" s="43" t="s">
        <v>14</v>
      </c>
      <c r="B23" s="44"/>
      <c r="C23" s="45"/>
      <c r="D23" s="101"/>
      <c r="E23" s="46"/>
      <c r="F23" s="44"/>
      <c r="G23" s="45"/>
      <c r="H23" s="101"/>
      <c r="I23" s="46"/>
      <c r="J23" s="44"/>
      <c r="K23" s="45"/>
      <c r="L23" s="101"/>
      <c r="M23" s="46"/>
      <c r="N23" s="110"/>
      <c r="O23" s="125"/>
    </row>
    <row r="24" spans="1:15" ht="18" customHeight="1" thickBot="1">
      <c r="A24" s="43" t="s">
        <v>13</v>
      </c>
      <c r="B24" s="44"/>
      <c r="C24" s="45"/>
      <c r="D24" s="101"/>
      <c r="E24" s="46"/>
      <c r="F24" s="44"/>
      <c r="G24" s="45"/>
      <c r="H24" s="101"/>
      <c r="I24" s="46"/>
      <c r="J24" s="44"/>
      <c r="K24" s="45"/>
      <c r="L24" s="101"/>
      <c r="M24" s="46"/>
      <c r="N24" s="110"/>
      <c r="O24" s="125"/>
    </row>
    <row r="25" spans="1:15" ht="18" customHeight="1" thickBot="1">
      <c r="A25" s="43" t="s">
        <v>57</v>
      </c>
      <c r="B25" s="44">
        <v>1</v>
      </c>
      <c r="C25" s="45"/>
      <c r="D25" s="101">
        <f>SUM(B25:C25)</f>
        <v>1</v>
      </c>
      <c r="E25" s="46"/>
      <c r="F25" s="44">
        <v>1</v>
      </c>
      <c r="G25" s="45"/>
      <c r="H25" s="101">
        <f>SUM(F25:G25)</f>
        <v>1</v>
      </c>
      <c r="I25" s="46"/>
      <c r="J25" s="44">
        <v>1</v>
      </c>
      <c r="K25" s="45"/>
      <c r="L25" s="101">
        <f>SUM(J25:K25)</f>
        <v>1</v>
      </c>
      <c r="M25" s="46"/>
      <c r="N25" s="110">
        <f t="shared" si="0"/>
        <v>4</v>
      </c>
      <c r="O25" s="125"/>
    </row>
    <row r="26" spans="1:15" ht="18" customHeight="1" thickBot="1">
      <c r="A26" s="43" t="s">
        <v>16</v>
      </c>
      <c r="B26" s="44">
        <v>2</v>
      </c>
      <c r="C26" s="45"/>
      <c r="D26" s="101">
        <f>SUM(B26:C26)</f>
        <v>2</v>
      </c>
      <c r="E26" s="46"/>
      <c r="F26" s="44">
        <v>2</v>
      </c>
      <c r="G26" s="45"/>
      <c r="H26" s="101">
        <f>SUM(F26:G26)</f>
        <v>2</v>
      </c>
      <c r="I26" s="46"/>
      <c r="J26" s="44">
        <v>2</v>
      </c>
      <c r="K26" s="45"/>
      <c r="L26" s="101">
        <f>SUM(J26:K26)</f>
        <v>2</v>
      </c>
      <c r="M26" s="46"/>
      <c r="N26" s="110">
        <f t="shared" si="0"/>
        <v>8</v>
      </c>
      <c r="O26" s="125"/>
    </row>
    <row r="27" spans="1:15" ht="18" customHeight="1" thickBot="1">
      <c r="A27" s="43" t="s">
        <v>17</v>
      </c>
      <c r="B27" s="44"/>
      <c r="C27" s="45"/>
      <c r="D27" s="101"/>
      <c r="E27" s="46">
        <v>1</v>
      </c>
      <c r="F27" s="44"/>
      <c r="G27" s="45"/>
      <c r="H27" s="101"/>
      <c r="I27" s="46">
        <v>1</v>
      </c>
      <c r="J27" s="44"/>
      <c r="K27" s="45"/>
      <c r="L27" s="101"/>
      <c r="M27" s="46">
        <v>1</v>
      </c>
      <c r="N27" s="110"/>
      <c r="O27" s="125"/>
    </row>
    <row r="28" spans="1:15" ht="18" customHeight="1" thickBot="1">
      <c r="A28" s="43" t="s">
        <v>18</v>
      </c>
      <c r="B28" s="44">
        <v>1</v>
      </c>
      <c r="C28" s="45"/>
      <c r="D28" s="101">
        <f>SUM(B28:C28)</f>
        <v>1</v>
      </c>
      <c r="E28" s="46"/>
      <c r="F28" s="44">
        <v>1</v>
      </c>
      <c r="G28" s="45"/>
      <c r="H28" s="101">
        <f>SUM(F28:G28)</f>
        <v>1</v>
      </c>
      <c r="I28" s="46"/>
      <c r="J28" s="44">
        <v>1</v>
      </c>
      <c r="K28" s="45"/>
      <c r="L28" s="101">
        <f>SUM(J28:K28)</f>
        <v>1</v>
      </c>
      <c r="M28" s="46"/>
      <c r="N28" s="110">
        <f t="shared" si="0"/>
        <v>4</v>
      </c>
      <c r="O28" s="125"/>
    </row>
    <row r="29" spans="1:15" ht="18" customHeight="1" thickBot="1">
      <c r="A29" s="43" t="s">
        <v>53</v>
      </c>
      <c r="B29" s="44">
        <v>2</v>
      </c>
      <c r="C29" s="45"/>
      <c r="D29" s="101">
        <f>SUM(B29:C29)</f>
        <v>2</v>
      </c>
      <c r="E29" s="46"/>
      <c r="F29" s="44">
        <v>2</v>
      </c>
      <c r="G29" s="45"/>
      <c r="H29" s="101">
        <f>SUM(F29:G29)</f>
        <v>2</v>
      </c>
      <c r="I29" s="46"/>
      <c r="J29" s="44">
        <v>2</v>
      </c>
      <c r="K29" s="45"/>
      <c r="L29" s="101">
        <f>SUM(J29:K29)</f>
        <v>2</v>
      </c>
      <c r="M29" s="46"/>
      <c r="N29" s="110">
        <f t="shared" si="0"/>
        <v>8</v>
      </c>
      <c r="O29" s="125"/>
    </row>
    <row r="30" spans="1:15" s="53" customFormat="1" ht="18" customHeight="1" thickBot="1">
      <c r="A30" s="3" t="s">
        <v>21</v>
      </c>
      <c r="B30" s="51">
        <f aca="true" t="shared" si="1" ref="B30:N30">SUM(B4:B29)</f>
        <v>27</v>
      </c>
      <c r="C30" s="51">
        <f t="shared" si="1"/>
        <v>3</v>
      </c>
      <c r="D30" s="51">
        <f t="shared" si="1"/>
        <v>30</v>
      </c>
      <c r="E30" s="51">
        <f t="shared" si="1"/>
        <v>2</v>
      </c>
      <c r="F30" s="51">
        <f t="shared" si="1"/>
        <v>27</v>
      </c>
      <c r="G30" s="51">
        <f t="shared" si="1"/>
        <v>3</v>
      </c>
      <c r="H30" s="51">
        <f t="shared" si="1"/>
        <v>30</v>
      </c>
      <c r="I30" s="51">
        <f t="shared" si="1"/>
        <v>2</v>
      </c>
      <c r="J30" s="51">
        <f t="shared" si="1"/>
        <v>27</v>
      </c>
      <c r="K30" s="51">
        <f t="shared" si="1"/>
        <v>3</v>
      </c>
      <c r="L30" s="51">
        <f t="shared" si="1"/>
        <v>30</v>
      </c>
      <c r="M30" s="51">
        <f t="shared" si="1"/>
        <v>2</v>
      </c>
      <c r="N30" s="110">
        <f t="shared" si="1"/>
        <v>120</v>
      </c>
      <c r="O30" s="125">
        <f>SUM(M30*2,I30,E30)</f>
        <v>8</v>
      </c>
    </row>
  </sheetData>
  <sheetProtection/>
  <mergeCells count="8">
    <mergeCell ref="O1:O3"/>
    <mergeCell ref="N1:N3"/>
    <mergeCell ref="B1:E1"/>
    <mergeCell ref="F1:I1"/>
    <mergeCell ref="B2:E2"/>
    <mergeCell ref="F2:I2"/>
    <mergeCell ref="J2:M2"/>
    <mergeCell ref="J1:M1"/>
  </mergeCells>
  <printOptions/>
  <pageMargins left="0.5905511811023623" right="0.5905511811023623" top="0.1968503937007874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O26" sqref="O26"/>
    </sheetView>
  </sheetViews>
  <sheetFormatPr defaultColWidth="9.140625" defaultRowHeight="12.75"/>
  <cols>
    <col min="1" max="1" width="35.28125" style="56" customWidth="1"/>
    <col min="2" max="13" width="5.57421875" style="56" customWidth="1"/>
    <col min="14" max="14" width="8.140625" style="56" customWidth="1"/>
    <col min="15" max="15" width="8.140625" style="73" customWidth="1"/>
    <col min="16" max="16384" width="9.140625" style="56" customWidth="1"/>
  </cols>
  <sheetData>
    <row r="1" spans="1:15" ht="34.5" customHeight="1">
      <c r="A1" s="55" t="s">
        <v>22</v>
      </c>
      <c r="B1" s="322" t="s">
        <v>71</v>
      </c>
      <c r="C1" s="327"/>
      <c r="D1" s="327"/>
      <c r="E1" s="328"/>
      <c r="F1" s="316" t="s">
        <v>86</v>
      </c>
      <c r="G1" s="317"/>
      <c r="H1" s="317"/>
      <c r="I1" s="318"/>
      <c r="J1" s="322" t="s">
        <v>104</v>
      </c>
      <c r="K1" s="323"/>
      <c r="L1" s="323"/>
      <c r="M1" s="323"/>
      <c r="N1" s="243" t="s">
        <v>61</v>
      </c>
      <c r="O1" s="243" t="s">
        <v>62</v>
      </c>
    </row>
    <row r="2" spans="1:15" ht="15" customHeight="1" thickBot="1">
      <c r="A2" s="62" t="s">
        <v>23</v>
      </c>
      <c r="B2" s="313" t="s">
        <v>32</v>
      </c>
      <c r="C2" s="314"/>
      <c r="D2" s="314"/>
      <c r="E2" s="315"/>
      <c r="F2" s="324" t="s">
        <v>33</v>
      </c>
      <c r="G2" s="325"/>
      <c r="H2" s="325"/>
      <c r="I2" s="326"/>
      <c r="J2" s="319" t="s">
        <v>87</v>
      </c>
      <c r="K2" s="320"/>
      <c r="L2" s="320"/>
      <c r="M2" s="321"/>
      <c r="N2" s="244"/>
      <c r="O2" s="244"/>
    </row>
    <row r="3" spans="1:15" ht="17.25" customHeight="1" thickBot="1">
      <c r="A3" s="63" t="s">
        <v>0</v>
      </c>
      <c r="B3" s="64" t="s">
        <v>24</v>
      </c>
      <c r="C3" s="65" t="s">
        <v>25</v>
      </c>
      <c r="D3" s="65" t="s">
        <v>26</v>
      </c>
      <c r="E3" s="66" t="s">
        <v>27</v>
      </c>
      <c r="F3" s="64" t="s">
        <v>24</v>
      </c>
      <c r="G3" s="65" t="s">
        <v>25</v>
      </c>
      <c r="H3" s="65" t="s">
        <v>26</v>
      </c>
      <c r="I3" s="66" t="s">
        <v>27</v>
      </c>
      <c r="J3" s="64" t="s">
        <v>24</v>
      </c>
      <c r="K3" s="65" t="s">
        <v>25</v>
      </c>
      <c r="L3" s="65" t="s">
        <v>26</v>
      </c>
      <c r="M3" s="200" t="s">
        <v>27</v>
      </c>
      <c r="N3" s="245"/>
      <c r="O3" s="245"/>
    </row>
    <row r="4" spans="1:15" ht="15" customHeight="1" thickBot="1">
      <c r="A4" s="54" t="s">
        <v>1</v>
      </c>
      <c r="B4" s="103">
        <v>4</v>
      </c>
      <c r="C4" s="104"/>
      <c r="D4" s="104">
        <f>SUM(B4:C4)</f>
        <v>4</v>
      </c>
      <c r="E4" s="105"/>
      <c r="F4" s="103">
        <v>4</v>
      </c>
      <c r="G4" s="104">
        <v>2</v>
      </c>
      <c r="H4" s="104">
        <f>SUM(F4:G4)</f>
        <v>6</v>
      </c>
      <c r="I4" s="105"/>
      <c r="J4" s="103">
        <v>4</v>
      </c>
      <c r="K4" s="104"/>
      <c r="L4" s="104">
        <f>SUM(J4:K4)</f>
        <v>4</v>
      </c>
      <c r="M4" s="201">
        <v>1</v>
      </c>
      <c r="N4" s="206">
        <f>SUM(D4,H4,L4*2)</f>
        <v>18</v>
      </c>
      <c r="O4" s="205">
        <f>SUM(E4,I4,M4*2)</f>
        <v>2</v>
      </c>
    </row>
    <row r="5" spans="1:15" ht="15" customHeight="1" thickBot="1">
      <c r="A5" s="43" t="s">
        <v>2</v>
      </c>
      <c r="B5" s="67">
        <v>2</v>
      </c>
      <c r="C5" s="68"/>
      <c r="D5" s="104">
        <f aca="true" t="shared" si="0" ref="D5:D28">SUM(B5:C5)</f>
        <v>2</v>
      </c>
      <c r="E5" s="69">
        <v>1</v>
      </c>
      <c r="F5" s="67">
        <v>2</v>
      </c>
      <c r="G5" s="68"/>
      <c r="H5" s="104">
        <f>SUM(F5:G5)</f>
        <v>2</v>
      </c>
      <c r="I5" s="69"/>
      <c r="J5" s="67">
        <v>2</v>
      </c>
      <c r="K5" s="68"/>
      <c r="L5" s="104">
        <f aca="true" t="shared" si="1" ref="L5:L28">SUM(J5:K5)</f>
        <v>2</v>
      </c>
      <c r="M5" s="202"/>
      <c r="N5" s="206">
        <f aca="true" t="shared" si="2" ref="N5:N28">SUM(D5,H5,L5*2)</f>
        <v>8</v>
      </c>
      <c r="O5" s="205">
        <f>SUM(E5,I5,M5*2)</f>
        <v>1</v>
      </c>
    </row>
    <row r="6" spans="1:15" ht="15" customHeight="1" thickBot="1">
      <c r="A6" s="43" t="s">
        <v>19</v>
      </c>
      <c r="B6" s="67"/>
      <c r="C6" s="68"/>
      <c r="D6" s="104"/>
      <c r="F6" s="67"/>
      <c r="G6" s="68">
        <v>1</v>
      </c>
      <c r="H6" s="104">
        <f>SUM(F6:G6)</f>
        <v>1</v>
      </c>
      <c r="I6" s="69"/>
      <c r="J6" s="67"/>
      <c r="K6" s="68"/>
      <c r="L6" s="104"/>
      <c r="M6" s="202"/>
      <c r="N6" s="206">
        <f t="shared" si="2"/>
        <v>1</v>
      </c>
      <c r="O6" s="205">
        <f>SUM(E26,I6,M6*2)</f>
        <v>1</v>
      </c>
    </row>
    <row r="7" spans="1:15" ht="15" customHeight="1" thickBot="1">
      <c r="A7" s="43" t="s">
        <v>20</v>
      </c>
      <c r="B7" s="67"/>
      <c r="C7" s="68">
        <v>1</v>
      </c>
      <c r="D7" s="104">
        <f t="shared" si="0"/>
        <v>1</v>
      </c>
      <c r="E7" s="69"/>
      <c r="F7" s="67"/>
      <c r="G7" s="68"/>
      <c r="H7" s="104"/>
      <c r="I7" s="69"/>
      <c r="J7" s="67"/>
      <c r="K7" s="68"/>
      <c r="L7" s="104"/>
      <c r="M7" s="202"/>
      <c r="N7" s="206">
        <f t="shared" si="2"/>
        <v>1</v>
      </c>
      <c r="O7" s="205"/>
    </row>
    <row r="8" spans="1:15" ht="15" customHeight="1" thickBot="1">
      <c r="A8" s="43" t="s">
        <v>15</v>
      </c>
      <c r="B8" s="67">
        <v>1</v>
      </c>
      <c r="C8" s="68"/>
      <c r="D8" s="104">
        <f t="shared" si="0"/>
        <v>1</v>
      </c>
      <c r="E8" s="69"/>
      <c r="F8" s="67">
        <v>1</v>
      </c>
      <c r="G8" s="68"/>
      <c r="H8" s="104">
        <f>SUM(F8:G8)</f>
        <v>1</v>
      </c>
      <c r="I8" s="69"/>
      <c r="J8" s="67">
        <v>1</v>
      </c>
      <c r="K8" s="68"/>
      <c r="L8" s="104">
        <f t="shared" si="1"/>
        <v>1</v>
      </c>
      <c r="M8" s="202"/>
      <c r="N8" s="206">
        <f t="shared" si="2"/>
        <v>4</v>
      </c>
      <c r="O8" s="205"/>
    </row>
    <row r="9" spans="1:15" ht="15" customHeight="1" thickBot="1">
      <c r="A9" s="43" t="s">
        <v>63</v>
      </c>
      <c r="B9" s="67"/>
      <c r="C9" s="68"/>
      <c r="D9" s="104"/>
      <c r="E9" s="69"/>
      <c r="F9" s="67"/>
      <c r="G9" s="68"/>
      <c r="H9" s="104"/>
      <c r="I9" s="69"/>
      <c r="J9" s="67"/>
      <c r="K9" s="68"/>
      <c r="L9" s="104"/>
      <c r="M9" s="202"/>
      <c r="N9" s="206"/>
      <c r="O9" s="205"/>
    </row>
    <row r="10" spans="1:15" ht="15" customHeight="1" thickBot="1">
      <c r="A10" s="43" t="s">
        <v>3</v>
      </c>
      <c r="B10" s="67">
        <v>3</v>
      </c>
      <c r="C10" s="68">
        <v>1</v>
      </c>
      <c r="D10" s="104">
        <f t="shared" si="0"/>
        <v>4</v>
      </c>
      <c r="E10" s="69"/>
      <c r="F10" s="67">
        <v>3</v>
      </c>
      <c r="G10" s="68"/>
      <c r="H10" s="104">
        <f>SUM(F10:G10)</f>
        <v>3</v>
      </c>
      <c r="I10" s="69"/>
      <c r="J10" s="67">
        <v>3</v>
      </c>
      <c r="K10" s="68"/>
      <c r="L10" s="104">
        <f t="shared" si="1"/>
        <v>3</v>
      </c>
      <c r="M10" s="202"/>
      <c r="N10" s="206">
        <f t="shared" si="2"/>
        <v>13</v>
      </c>
      <c r="O10" s="205"/>
    </row>
    <row r="11" spans="1:15" ht="15" customHeight="1" thickBot="1">
      <c r="A11" s="43" t="s">
        <v>4</v>
      </c>
      <c r="B11" s="67">
        <v>5</v>
      </c>
      <c r="C11" s="68"/>
      <c r="D11" s="104">
        <f t="shared" si="0"/>
        <v>5</v>
      </c>
      <c r="E11" s="69"/>
      <c r="F11" s="67">
        <v>5</v>
      </c>
      <c r="G11" s="68"/>
      <c r="H11" s="104">
        <f>SUM(F11:G11)</f>
        <v>5</v>
      </c>
      <c r="I11" s="69"/>
      <c r="J11" s="67">
        <v>5</v>
      </c>
      <c r="K11" s="68">
        <v>1</v>
      </c>
      <c r="L11" s="104">
        <f t="shared" si="1"/>
        <v>6</v>
      </c>
      <c r="M11" s="202"/>
      <c r="N11" s="206">
        <f t="shared" si="2"/>
        <v>22</v>
      </c>
      <c r="O11" s="205"/>
    </row>
    <row r="12" spans="1:15" ht="15" customHeight="1" thickBot="1">
      <c r="A12" s="43" t="s">
        <v>64</v>
      </c>
      <c r="B12" s="67"/>
      <c r="C12" s="68"/>
      <c r="D12" s="104"/>
      <c r="E12" s="69"/>
      <c r="F12" s="67"/>
      <c r="G12" s="68"/>
      <c r="H12" s="104"/>
      <c r="I12" s="69"/>
      <c r="J12" s="67"/>
      <c r="K12" s="68"/>
      <c r="L12" s="104"/>
      <c r="M12" s="202"/>
      <c r="N12" s="206"/>
      <c r="O12" s="205"/>
    </row>
    <row r="13" spans="1:15" ht="15" customHeight="1" thickBot="1">
      <c r="A13" s="43" t="s">
        <v>5</v>
      </c>
      <c r="B13" s="67"/>
      <c r="C13" s="68">
        <v>1</v>
      </c>
      <c r="D13" s="104">
        <f t="shared" si="0"/>
        <v>1</v>
      </c>
      <c r="E13" s="69"/>
      <c r="F13" s="67"/>
      <c r="G13" s="68"/>
      <c r="H13" s="104"/>
      <c r="I13" s="69">
        <v>1</v>
      </c>
      <c r="J13" s="67"/>
      <c r="K13" s="68">
        <v>1</v>
      </c>
      <c r="L13" s="104">
        <f t="shared" si="1"/>
        <v>1</v>
      </c>
      <c r="M13" s="202"/>
      <c r="N13" s="206">
        <f t="shared" si="2"/>
        <v>3</v>
      </c>
      <c r="O13" s="205">
        <f>SUM(E13,I13,M13*2)</f>
        <v>1</v>
      </c>
    </row>
    <row r="14" spans="1:15" ht="15" customHeight="1" thickBot="1">
      <c r="A14" s="43" t="s">
        <v>72</v>
      </c>
      <c r="B14" s="67">
        <v>2</v>
      </c>
      <c r="C14" s="68"/>
      <c r="D14" s="104">
        <f t="shared" si="0"/>
        <v>2</v>
      </c>
      <c r="E14" s="69"/>
      <c r="F14" s="67">
        <v>2</v>
      </c>
      <c r="G14" s="68"/>
      <c r="H14" s="104">
        <f>SUM(F14:G14)</f>
        <v>2</v>
      </c>
      <c r="J14" s="67">
        <v>2</v>
      </c>
      <c r="K14" s="68"/>
      <c r="L14" s="104">
        <f t="shared" si="1"/>
        <v>2</v>
      </c>
      <c r="M14" s="202"/>
      <c r="N14" s="206">
        <f t="shared" si="2"/>
        <v>8</v>
      </c>
      <c r="O14" s="205">
        <f>SUM(E14,I26,M14*2)</f>
        <v>1</v>
      </c>
    </row>
    <row r="15" spans="1:15" ht="15" customHeight="1" thickBot="1">
      <c r="A15" s="43" t="s">
        <v>7</v>
      </c>
      <c r="B15" s="67">
        <v>1</v>
      </c>
      <c r="C15" s="68"/>
      <c r="D15" s="104">
        <f t="shared" si="0"/>
        <v>1</v>
      </c>
      <c r="E15" s="69"/>
      <c r="F15" s="67">
        <v>1</v>
      </c>
      <c r="G15" s="68"/>
      <c r="H15" s="104">
        <f>SUM(F15:G15)</f>
        <v>1</v>
      </c>
      <c r="I15" s="69"/>
      <c r="J15" s="67">
        <v>1</v>
      </c>
      <c r="K15" s="68"/>
      <c r="L15" s="104">
        <f t="shared" si="1"/>
        <v>1</v>
      </c>
      <c r="M15" s="202"/>
      <c r="N15" s="206">
        <f t="shared" si="2"/>
        <v>4</v>
      </c>
      <c r="O15" s="205"/>
    </row>
    <row r="16" spans="1:15" ht="15" customHeight="1" thickBot="1">
      <c r="A16" s="43" t="s">
        <v>56</v>
      </c>
      <c r="B16" s="67"/>
      <c r="C16" s="68"/>
      <c r="D16" s="104"/>
      <c r="E16" s="69"/>
      <c r="F16" s="67"/>
      <c r="G16" s="68"/>
      <c r="H16" s="104"/>
      <c r="I16" s="69"/>
      <c r="J16" s="67"/>
      <c r="K16" s="68"/>
      <c r="L16" s="104"/>
      <c r="M16" s="202"/>
      <c r="N16" s="206"/>
      <c r="O16" s="205"/>
    </row>
    <row r="17" spans="1:15" ht="15" customHeight="1" thickBot="1">
      <c r="A17" s="43" t="s">
        <v>8</v>
      </c>
      <c r="B17" s="67"/>
      <c r="C17" s="68"/>
      <c r="D17" s="104"/>
      <c r="E17" s="69"/>
      <c r="F17" s="67"/>
      <c r="G17" s="68"/>
      <c r="H17" s="104"/>
      <c r="I17" s="69"/>
      <c r="J17" s="67"/>
      <c r="K17" s="68"/>
      <c r="L17" s="104"/>
      <c r="M17" s="202"/>
      <c r="N17" s="206"/>
      <c r="O17" s="205"/>
    </row>
    <row r="18" spans="1:15" ht="15" customHeight="1" thickBot="1">
      <c r="A18" s="43" t="s">
        <v>9</v>
      </c>
      <c r="B18" s="67">
        <v>2</v>
      </c>
      <c r="C18" s="68"/>
      <c r="D18" s="104">
        <f t="shared" si="0"/>
        <v>2</v>
      </c>
      <c r="E18" s="69"/>
      <c r="F18" s="67">
        <v>2</v>
      </c>
      <c r="G18" s="68"/>
      <c r="H18" s="104">
        <f>SUM(F18:G18)</f>
        <v>2</v>
      </c>
      <c r="I18" s="69"/>
      <c r="J18" s="67">
        <v>2</v>
      </c>
      <c r="K18" s="68"/>
      <c r="L18" s="104">
        <f t="shared" si="1"/>
        <v>2</v>
      </c>
      <c r="M18" s="202"/>
      <c r="N18" s="206">
        <f t="shared" si="2"/>
        <v>8</v>
      </c>
      <c r="O18" s="205"/>
    </row>
    <row r="19" spans="1:15" ht="15" customHeight="1" thickBot="1">
      <c r="A19" s="43" t="s">
        <v>10</v>
      </c>
      <c r="B19" s="67">
        <v>2</v>
      </c>
      <c r="C19" s="68"/>
      <c r="D19" s="104">
        <f t="shared" si="0"/>
        <v>2</v>
      </c>
      <c r="E19" s="69"/>
      <c r="F19" s="67">
        <v>2</v>
      </c>
      <c r="G19" s="68"/>
      <c r="H19" s="104">
        <f>SUM(F19:G19)</f>
        <v>2</v>
      </c>
      <c r="I19" s="69"/>
      <c r="J19" s="67">
        <v>2</v>
      </c>
      <c r="K19" s="68"/>
      <c r="L19" s="104">
        <f t="shared" si="1"/>
        <v>2</v>
      </c>
      <c r="M19" s="202"/>
      <c r="N19" s="206">
        <f t="shared" si="2"/>
        <v>8</v>
      </c>
      <c r="O19" s="205"/>
    </row>
    <row r="20" spans="1:15" ht="15" customHeight="1" thickBot="1">
      <c r="A20" s="43" t="s">
        <v>11</v>
      </c>
      <c r="B20" s="67"/>
      <c r="C20" s="68"/>
      <c r="D20" s="104"/>
      <c r="E20" s="69"/>
      <c r="F20" s="67"/>
      <c r="G20" s="68"/>
      <c r="H20" s="104"/>
      <c r="I20" s="69"/>
      <c r="J20" s="67"/>
      <c r="K20" s="68"/>
      <c r="L20" s="104"/>
      <c r="M20" s="202"/>
      <c r="N20" s="206"/>
      <c r="O20" s="205"/>
    </row>
    <row r="21" spans="1:15" ht="15" customHeight="1" thickBot="1">
      <c r="A21" s="43" t="s">
        <v>12</v>
      </c>
      <c r="B21" s="67">
        <v>2</v>
      </c>
      <c r="C21" s="68"/>
      <c r="D21" s="104">
        <f t="shared" si="0"/>
        <v>2</v>
      </c>
      <c r="E21" s="69"/>
      <c r="F21" s="67">
        <v>2</v>
      </c>
      <c r="G21" s="68"/>
      <c r="H21" s="104">
        <f>SUM(F21:G21)</f>
        <v>2</v>
      </c>
      <c r="I21" s="69"/>
      <c r="J21" s="67">
        <v>2</v>
      </c>
      <c r="K21" s="68">
        <v>1</v>
      </c>
      <c r="L21" s="104">
        <f t="shared" si="1"/>
        <v>3</v>
      </c>
      <c r="M21" s="202"/>
      <c r="N21" s="206">
        <f t="shared" si="2"/>
        <v>10</v>
      </c>
      <c r="O21" s="205"/>
    </row>
    <row r="22" spans="1:15" ht="15" customHeight="1" thickBot="1">
      <c r="A22" s="43" t="s">
        <v>14</v>
      </c>
      <c r="B22" s="67"/>
      <c r="C22" s="68"/>
      <c r="D22" s="104"/>
      <c r="E22" s="69"/>
      <c r="F22" s="67"/>
      <c r="G22" s="68"/>
      <c r="H22" s="104"/>
      <c r="I22" s="69"/>
      <c r="J22" s="67"/>
      <c r="K22" s="68"/>
      <c r="L22" s="104"/>
      <c r="M22" s="202"/>
      <c r="N22" s="206"/>
      <c r="O22" s="205"/>
    </row>
    <row r="23" spans="1:15" ht="15" customHeight="1" thickBot="1">
      <c r="A23" s="43" t="s">
        <v>13</v>
      </c>
      <c r="B23" s="67"/>
      <c r="C23" s="68"/>
      <c r="D23" s="104"/>
      <c r="E23" s="69"/>
      <c r="F23" s="67"/>
      <c r="G23" s="68"/>
      <c r="H23" s="104"/>
      <c r="I23" s="69"/>
      <c r="J23" s="67"/>
      <c r="K23" s="68"/>
      <c r="L23" s="104"/>
      <c r="M23" s="202"/>
      <c r="N23" s="206"/>
      <c r="O23" s="205"/>
    </row>
    <row r="24" spans="1:15" ht="15" customHeight="1" thickBot="1">
      <c r="A24" s="43" t="s">
        <v>57</v>
      </c>
      <c r="B24" s="67"/>
      <c r="C24" s="68"/>
      <c r="D24" s="104"/>
      <c r="E24" s="69"/>
      <c r="F24" s="67"/>
      <c r="G24" s="68"/>
      <c r="H24" s="104"/>
      <c r="I24" s="69"/>
      <c r="J24" s="67"/>
      <c r="K24" s="68"/>
      <c r="L24" s="104"/>
      <c r="M24" s="202"/>
      <c r="N24" s="206"/>
      <c r="O24" s="205"/>
    </row>
    <row r="25" spans="1:15" ht="15" customHeight="1" thickBot="1">
      <c r="A25" s="43" t="s">
        <v>16</v>
      </c>
      <c r="B25" s="67">
        <v>2</v>
      </c>
      <c r="C25" s="68"/>
      <c r="D25" s="104">
        <f t="shared" si="0"/>
        <v>2</v>
      </c>
      <c r="E25" s="69"/>
      <c r="F25" s="67">
        <v>2</v>
      </c>
      <c r="G25" s="68"/>
      <c r="H25" s="104">
        <f>SUM(F25:G25)</f>
        <v>2</v>
      </c>
      <c r="I25" s="69"/>
      <c r="J25" s="67">
        <v>2</v>
      </c>
      <c r="K25" s="68"/>
      <c r="L25" s="104">
        <f t="shared" si="1"/>
        <v>2</v>
      </c>
      <c r="M25" s="202"/>
      <c r="N25" s="206">
        <f t="shared" si="2"/>
        <v>8</v>
      </c>
      <c r="O25" s="205"/>
    </row>
    <row r="26" spans="1:15" ht="15" customHeight="1" thickBot="1">
      <c r="A26" s="43" t="s">
        <v>17</v>
      </c>
      <c r="B26" s="67"/>
      <c r="C26" s="68"/>
      <c r="D26" s="104"/>
      <c r="E26" s="69">
        <v>1</v>
      </c>
      <c r="F26" s="67"/>
      <c r="G26" s="68"/>
      <c r="H26" s="104"/>
      <c r="I26" s="69">
        <v>1</v>
      </c>
      <c r="J26" s="67"/>
      <c r="K26" s="68"/>
      <c r="L26" s="104"/>
      <c r="M26" s="202">
        <v>1</v>
      </c>
      <c r="N26" s="206"/>
      <c r="O26" s="205">
        <f>SUM(E26,I38,M26*2)</f>
        <v>3</v>
      </c>
    </row>
    <row r="27" spans="1:15" ht="15" customHeight="1" thickBot="1">
      <c r="A27" s="43" t="s">
        <v>79</v>
      </c>
      <c r="B27" s="67">
        <v>1</v>
      </c>
      <c r="C27" s="68"/>
      <c r="D27" s="104">
        <f t="shared" si="0"/>
        <v>1</v>
      </c>
      <c r="E27" s="69"/>
      <c r="F27" s="67">
        <v>1</v>
      </c>
      <c r="G27" s="68"/>
      <c r="H27" s="104">
        <f>SUM(F27:G27)</f>
        <v>1</v>
      </c>
      <c r="I27" s="69"/>
      <c r="J27" s="67">
        <v>1</v>
      </c>
      <c r="K27" s="68"/>
      <c r="L27" s="104">
        <f t="shared" si="1"/>
        <v>1</v>
      </c>
      <c r="M27" s="202"/>
      <c r="N27" s="206">
        <f t="shared" si="2"/>
        <v>4</v>
      </c>
      <c r="O27" s="205"/>
    </row>
    <row r="28" spans="1:15" ht="15" customHeight="1" thickBot="1">
      <c r="A28" s="43" t="s">
        <v>53</v>
      </c>
      <c r="B28" s="67">
        <v>2</v>
      </c>
      <c r="C28" s="68"/>
      <c r="D28" s="104">
        <f t="shared" si="0"/>
        <v>2</v>
      </c>
      <c r="E28" s="69"/>
      <c r="F28" s="67">
        <v>2</v>
      </c>
      <c r="G28" s="68"/>
      <c r="H28" s="104">
        <f>SUM(F28:G28)</f>
        <v>2</v>
      </c>
      <c r="I28" s="69"/>
      <c r="J28" s="67">
        <v>2</v>
      </c>
      <c r="K28" s="68"/>
      <c r="L28" s="104">
        <f t="shared" si="1"/>
        <v>2</v>
      </c>
      <c r="M28" s="202"/>
      <c r="N28" s="206">
        <f t="shared" si="2"/>
        <v>8</v>
      </c>
      <c r="O28" s="205"/>
    </row>
    <row r="29" spans="1:15" ht="15" customHeight="1" thickBot="1">
      <c r="A29" s="43" t="s">
        <v>55</v>
      </c>
      <c r="B29" s="67"/>
      <c r="C29" s="68"/>
      <c r="D29" s="104"/>
      <c r="E29" s="69"/>
      <c r="F29" s="67"/>
      <c r="G29" s="68"/>
      <c r="H29" s="104"/>
      <c r="I29" s="69"/>
      <c r="J29" s="67"/>
      <c r="K29" s="68"/>
      <c r="L29" s="104"/>
      <c r="M29" s="202"/>
      <c r="N29" s="206"/>
      <c r="O29" s="205"/>
    </row>
    <row r="30" spans="1:15" ht="15" customHeight="1" thickBot="1">
      <c r="A30" s="43" t="s">
        <v>77</v>
      </c>
      <c r="B30" s="67"/>
      <c r="C30" s="68"/>
      <c r="D30" s="104"/>
      <c r="E30" s="69"/>
      <c r="F30" s="67"/>
      <c r="G30" s="68"/>
      <c r="H30" s="104"/>
      <c r="I30" s="69"/>
      <c r="J30" s="67"/>
      <c r="K30" s="68"/>
      <c r="L30" s="104"/>
      <c r="M30" s="202"/>
      <c r="N30" s="206"/>
      <c r="O30" s="205"/>
    </row>
    <row r="31" spans="1:15" ht="15" customHeight="1" thickBot="1">
      <c r="A31" s="47" t="s">
        <v>128</v>
      </c>
      <c r="B31" s="70"/>
      <c r="C31" s="71"/>
      <c r="D31" s="104"/>
      <c r="E31" s="72"/>
      <c r="F31" s="70"/>
      <c r="G31" s="71"/>
      <c r="H31" s="104"/>
      <c r="I31" s="72"/>
      <c r="J31" s="70"/>
      <c r="K31" s="71"/>
      <c r="L31" s="104"/>
      <c r="M31" s="203"/>
      <c r="N31" s="206"/>
      <c r="O31" s="205"/>
    </row>
    <row r="32" spans="1:15" ht="16.5" thickBot="1">
      <c r="A32" s="47" t="s">
        <v>38</v>
      </c>
      <c r="B32" s="106"/>
      <c r="C32" s="107"/>
      <c r="D32" s="108"/>
      <c r="E32" s="109"/>
      <c r="F32" s="106"/>
      <c r="G32" s="107"/>
      <c r="H32" s="108"/>
      <c r="I32" s="109"/>
      <c r="J32" s="106"/>
      <c r="K32" s="107"/>
      <c r="L32" s="108"/>
      <c r="M32" s="204"/>
      <c r="N32" s="206"/>
      <c r="O32" s="205"/>
    </row>
    <row r="33" spans="1:15" s="73" customFormat="1" ht="16.5" thickBot="1">
      <c r="A33" s="4" t="s">
        <v>21</v>
      </c>
      <c r="B33" s="207">
        <f aca="true" t="shared" si="3" ref="B33:M33">SUM(B4:B32)</f>
        <v>29</v>
      </c>
      <c r="C33" s="207">
        <f t="shared" si="3"/>
        <v>3</v>
      </c>
      <c r="D33" s="207">
        <f t="shared" si="3"/>
        <v>32</v>
      </c>
      <c r="E33" s="207">
        <f t="shared" si="3"/>
        <v>2</v>
      </c>
      <c r="F33" s="207">
        <f t="shared" si="3"/>
        <v>29</v>
      </c>
      <c r="G33" s="207">
        <f t="shared" si="3"/>
        <v>3</v>
      </c>
      <c r="H33" s="207">
        <f t="shared" si="3"/>
        <v>32</v>
      </c>
      <c r="I33" s="207">
        <f t="shared" si="3"/>
        <v>2</v>
      </c>
      <c r="J33" s="207">
        <f t="shared" si="3"/>
        <v>29</v>
      </c>
      <c r="K33" s="207">
        <f t="shared" si="3"/>
        <v>3</v>
      </c>
      <c r="L33" s="207">
        <f t="shared" si="3"/>
        <v>32</v>
      </c>
      <c r="M33" s="241">
        <f t="shared" si="3"/>
        <v>2</v>
      </c>
      <c r="N33" s="206">
        <f>SUM(N4:N32)</f>
        <v>128</v>
      </c>
      <c r="O33" s="205">
        <f>SUM(E33,I33,M33*2)</f>
        <v>8</v>
      </c>
    </row>
    <row r="34" spans="2:15" ht="15.75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2"/>
    </row>
  </sheetData>
  <sheetProtection/>
  <mergeCells count="8">
    <mergeCell ref="O1:O3"/>
    <mergeCell ref="B2:E2"/>
    <mergeCell ref="F1:I1"/>
    <mergeCell ref="J2:M2"/>
    <mergeCell ref="J1:M1"/>
    <mergeCell ref="F2:I2"/>
    <mergeCell ref="N1:N3"/>
    <mergeCell ref="B1:E1"/>
  </mergeCells>
  <printOptions/>
  <pageMargins left="0.3937007874015748" right="0.3937007874015748" top="0.1968503937007874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zoomScalePageLayoutView="0" workbookViewId="0" topLeftCell="A1">
      <selection activeCell="A26" sqref="A26:IV26"/>
    </sheetView>
  </sheetViews>
  <sheetFormatPr defaultColWidth="9.140625" defaultRowHeight="12.75"/>
  <cols>
    <col min="1" max="1" width="34.7109375" style="56" customWidth="1"/>
    <col min="2" max="17" width="5.140625" style="56" customWidth="1"/>
    <col min="18" max="18" width="10.00390625" style="56" customWidth="1"/>
    <col min="19" max="19" width="7.28125" style="73" customWidth="1"/>
    <col min="20" max="16384" width="9.140625" style="56" customWidth="1"/>
  </cols>
  <sheetData>
    <row r="1" spans="1:19" ht="36.75" customHeight="1">
      <c r="A1" s="55" t="s">
        <v>22</v>
      </c>
      <c r="B1" s="329" t="s">
        <v>134</v>
      </c>
      <c r="C1" s="330"/>
      <c r="D1" s="330"/>
      <c r="E1" s="331"/>
      <c r="F1" s="329" t="s">
        <v>104</v>
      </c>
      <c r="G1" s="330"/>
      <c r="H1" s="330"/>
      <c r="I1" s="331"/>
      <c r="J1" s="332" t="s">
        <v>104</v>
      </c>
      <c r="K1" s="333"/>
      <c r="L1" s="333"/>
      <c r="M1" s="334"/>
      <c r="N1" s="329" t="s">
        <v>104</v>
      </c>
      <c r="O1" s="330"/>
      <c r="P1" s="330"/>
      <c r="Q1" s="331"/>
      <c r="R1" s="336" t="s">
        <v>61</v>
      </c>
      <c r="S1" s="252" t="s">
        <v>62</v>
      </c>
    </row>
    <row r="2" spans="1:19" ht="15" customHeight="1" thickBot="1">
      <c r="A2" s="62" t="s">
        <v>23</v>
      </c>
      <c r="B2" s="319" t="s">
        <v>34</v>
      </c>
      <c r="C2" s="320"/>
      <c r="D2" s="320"/>
      <c r="E2" s="335"/>
      <c r="F2" s="319" t="s">
        <v>129</v>
      </c>
      <c r="G2" s="320"/>
      <c r="H2" s="320"/>
      <c r="I2" s="335"/>
      <c r="J2" s="319" t="s">
        <v>58</v>
      </c>
      <c r="K2" s="320"/>
      <c r="L2" s="320"/>
      <c r="M2" s="321"/>
      <c r="N2" s="324" t="s">
        <v>130</v>
      </c>
      <c r="O2" s="325"/>
      <c r="P2" s="325"/>
      <c r="Q2" s="326"/>
      <c r="R2" s="337"/>
      <c r="S2" s="253"/>
    </row>
    <row r="3" spans="1:19" ht="15" customHeight="1" thickBot="1">
      <c r="A3" s="63" t="s">
        <v>0</v>
      </c>
      <c r="B3" s="64" t="s">
        <v>24</v>
      </c>
      <c r="C3" s="65" t="s">
        <v>25</v>
      </c>
      <c r="D3" s="65" t="s">
        <v>26</v>
      </c>
      <c r="E3" s="66" t="s">
        <v>27</v>
      </c>
      <c r="F3" s="64" t="s">
        <v>24</v>
      </c>
      <c r="G3" s="65" t="s">
        <v>25</v>
      </c>
      <c r="H3" s="65" t="s">
        <v>26</v>
      </c>
      <c r="I3" s="66" t="s">
        <v>27</v>
      </c>
      <c r="J3" s="64" t="s">
        <v>24</v>
      </c>
      <c r="K3" s="65" t="s">
        <v>25</v>
      </c>
      <c r="L3" s="65" t="s">
        <v>26</v>
      </c>
      <c r="M3" s="200" t="s">
        <v>27</v>
      </c>
      <c r="N3" s="64" t="s">
        <v>24</v>
      </c>
      <c r="O3" s="65" t="s">
        <v>25</v>
      </c>
      <c r="P3" s="65" t="s">
        <v>26</v>
      </c>
      <c r="Q3" s="66" t="s">
        <v>27</v>
      </c>
      <c r="R3" s="338"/>
      <c r="S3" s="254"/>
    </row>
    <row r="4" spans="1:19" ht="18" customHeight="1">
      <c r="A4" s="54" t="s">
        <v>1</v>
      </c>
      <c r="B4" s="103">
        <v>3</v>
      </c>
      <c r="C4" s="104"/>
      <c r="D4" s="104">
        <f>SUM(B4:C4)</f>
        <v>3</v>
      </c>
      <c r="E4" s="105"/>
      <c r="F4" s="103">
        <v>3</v>
      </c>
      <c r="G4" s="104">
        <v>2</v>
      </c>
      <c r="H4" s="104">
        <f>SUM(F4:G4)</f>
        <v>5</v>
      </c>
      <c r="I4" s="105"/>
      <c r="J4" s="103">
        <v>3</v>
      </c>
      <c r="K4" s="104"/>
      <c r="L4" s="104">
        <f>SUM(J4:K4)</f>
        <v>3</v>
      </c>
      <c r="M4" s="201"/>
      <c r="N4" s="213">
        <v>3</v>
      </c>
      <c r="O4" s="214"/>
      <c r="P4" s="214">
        <f>SUM(N4:O4)</f>
        <v>3</v>
      </c>
      <c r="Q4" s="215"/>
      <c r="R4" s="216">
        <f>SUM(P4,L4,H4,D4)</f>
        <v>14</v>
      </c>
      <c r="S4" s="217"/>
    </row>
    <row r="5" spans="1:19" ht="18" customHeight="1">
      <c r="A5" s="43" t="s">
        <v>2</v>
      </c>
      <c r="B5" s="67">
        <v>2</v>
      </c>
      <c r="C5" s="68">
        <v>1</v>
      </c>
      <c r="D5" s="104">
        <f aca="true" t="shared" si="0" ref="D5:D28">SUM(B5:C5)</f>
        <v>3</v>
      </c>
      <c r="E5" s="69"/>
      <c r="F5" s="67">
        <v>2</v>
      </c>
      <c r="G5" s="68"/>
      <c r="H5" s="104">
        <f aca="true" t="shared" si="1" ref="H5:H28">SUM(F5:G5)</f>
        <v>2</v>
      </c>
      <c r="I5" s="69"/>
      <c r="J5" s="67">
        <v>2</v>
      </c>
      <c r="K5" s="68"/>
      <c r="L5" s="104">
        <f aca="true" t="shared" si="2" ref="L5:L28">SUM(J5:K5)</f>
        <v>2</v>
      </c>
      <c r="M5" s="202"/>
      <c r="N5" s="67">
        <v>2</v>
      </c>
      <c r="O5" s="68">
        <v>1</v>
      </c>
      <c r="P5" s="68">
        <f aca="true" t="shared" si="3" ref="P5:P29">SUM(N5:O5)</f>
        <v>3</v>
      </c>
      <c r="Q5" s="69"/>
      <c r="R5" s="216">
        <f aca="true" t="shared" si="4" ref="R5:R28">SUM(P5,L5,H5,D5)</f>
        <v>10</v>
      </c>
      <c r="S5" s="217"/>
    </row>
    <row r="6" spans="1:19" ht="18" customHeight="1">
      <c r="A6" s="43" t="s">
        <v>19</v>
      </c>
      <c r="B6" s="67"/>
      <c r="C6" s="68">
        <v>1</v>
      </c>
      <c r="D6" s="104">
        <f t="shared" si="0"/>
        <v>1</v>
      </c>
      <c r="E6" s="69"/>
      <c r="F6" s="67"/>
      <c r="G6" s="68"/>
      <c r="H6" s="104"/>
      <c r="I6" s="69"/>
      <c r="J6" s="67"/>
      <c r="K6" s="68">
        <v>1</v>
      </c>
      <c r="L6" s="104">
        <f t="shared" si="2"/>
        <v>1</v>
      </c>
      <c r="M6" s="202"/>
      <c r="N6" s="67"/>
      <c r="O6" s="68"/>
      <c r="P6" s="68"/>
      <c r="Q6" s="69"/>
      <c r="R6" s="216">
        <f t="shared" si="4"/>
        <v>2</v>
      </c>
      <c r="S6" s="217"/>
    </row>
    <row r="7" spans="1:19" ht="18" customHeight="1">
      <c r="A7" s="43" t="s">
        <v>20</v>
      </c>
      <c r="B7" s="67"/>
      <c r="C7" s="68">
        <v>1</v>
      </c>
      <c r="D7" s="104">
        <f t="shared" si="0"/>
        <v>1</v>
      </c>
      <c r="E7" s="69"/>
      <c r="F7" s="67"/>
      <c r="G7" s="68"/>
      <c r="H7" s="104"/>
      <c r="I7" s="69"/>
      <c r="J7" s="67"/>
      <c r="K7" s="68"/>
      <c r="L7" s="104"/>
      <c r="M7" s="202"/>
      <c r="N7" s="67"/>
      <c r="O7" s="68"/>
      <c r="P7" s="68"/>
      <c r="Q7" s="69"/>
      <c r="R7" s="216">
        <f t="shared" si="4"/>
        <v>1</v>
      </c>
      <c r="S7" s="217"/>
    </row>
    <row r="8" spans="1:19" ht="18" customHeight="1">
      <c r="A8" s="43" t="s">
        <v>15</v>
      </c>
      <c r="B8" s="67">
        <v>1</v>
      </c>
      <c r="C8" s="68"/>
      <c r="D8" s="104">
        <f t="shared" si="0"/>
        <v>1</v>
      </c>
      <c r="E8" s="69"/>
      <c r="F8" s="67">
        <v>1</v>
      </c>
      <c r="G8" s="68"/>
      <c r="H8" s="104">
        <f t="shared" si="1"/>
        <v>1</v>
      </c>
      <c r="I8" s="69"/>
      <c r="J8" s="67">
        <v>1</v>
      </c>
      <c r="K8" s="68">
        <v>1</v>
      </c>
      <c r="L8" s="104">
        <f t="shared" si="2"/>
        <v>2</v>
      </c>
      <c r="M8" s="202"/>
      <c r="N8" s="67">
        <v>1</v>
      </c>
      <c r="O8" s="68"/>
      <c r="P8" s="68">
        <f t="shared" si="3"/>
        <v>1</v>
      </c>
      <c r="Q8" s="69"/>
      <c r="R8" s="216">
        <f t="shared" si="4"/>
        <v>5</v>
      </c>
      <c r="S8" s="217"/>
    </row>
    <row r="9" spans="1:19" ht="18" customHeight="1">
      <c r="A9" s="43" t="s">
        <v>63</v>
      </c>
      <c r="B9" s="67"/>
      <c r="C9" s="68"/>
      <c r="D9" s="104"/>
      <c r="E9" s="69"/>
      <c r="F9" s="67"/>
      <c r="G9" s="68"/>
      <c r="H9" s="104"/>
      <c r="I9" s="69"/>
      <c r="J9" s="67"/>
      <c r="K9" s="68"/>
      <c r="L9" s="104"/>
      <c r="M9" s="202"/>
      <c r="N9" s="67"/>
      <c r="O9" s="68"/>
      <c r="P9" s="68"/>
      <c r="Q9" s="69"/>
      <c r="R9" s="216"/>
      <c r="S9" s="217"/>
    </row>
    <row r="10" spans="1:19" ht="18" customHeight="1">
      <c r="A10" s="43" t="s">
        <v>3</v>
      </c>
      <c r="B10" s="67">
        <v>3</v>
      </c>
      <c r="C10" s="68"/>
      <c r="D10" s="104">
        <f t="shared" si="0"/>
        <v>3</v>
      </c>
      <c r="E10" s="69"/>
      <c r="F10" s="67">
        <v>3</v>
      </c>
      <c r="G10" s="68"/>
      <c r="H10" s="104">
        <f t="shared" si="1"/>
        <v>3</v>
      </c>
      <c r="I10" s="69"/>
      <c r="J10" s="67">
        <v>3</v>
      </c>
      <c r="K10" s="68"/>
      <c r="L10" s="104">
        <f t="shared" si="2"/>
        <v>3</v>
      </c>
      <c r="M10" s="202"/>
      <c r="N10" s="67">
        <v>3</v>
      </c>
      <c r="O10" s="68"/>
      <c r="P10" s="68">
        <f t="shared" si="3"/>
        <v>3</v>
      </c>
      <c r="Q10" s="69"/>
      <c r="R10" s="216">
        <f t="shared" si="4"/>
        <v>12</v>
      </c>
      <c r="S10" s="217"/>
    </row>
    <row r="11" spans="1:19" ht="18" customHeight="1">
      <c r="A11" s="43" t="s">
        <v>4</v>
      </c>
      <c r="B11" s="67">
        <v>5</v>
      </c>
      <c r="C11" s="68">
        <v>2</v>
      </c>
      <c r="D11" s="104">
        <f t="shared" si="0"/>
        <v>7</v>
      </c>
      <c r="E11" s="69"/>
      <c r="F11" s="67">
        <v>5</v>
      </c>
      <c r="G11" s="68"/>
      <c r="H11" s="104">
        <f t="shared" si="1"/>
        <v>5</v>
      </c>
      <c r="I11" s="69"/>
      <c r="J11" s="67">
        <v>5</v>
      </c>
      <c r="K11" s="68">
        <v>1</v>
      </c>
      <c r="L11" s="104">
        <f t="shared" si="2"/>
        <v>6</v>
      </c>
      <c r="M11" s="202"/>
      <c r="N11" s="67">
        <v>5</v>
      </c>
      <c r="O11" s="68">
        <v>1</v>
      </c>
      <c r="P11" s="68">
        <f t="shared" si="3"/>
        <v>6</v>
      </c>
      <c r="Q11" s="69"/>
      <c r="R11" s="216">
        <f t="shared" si="4"/>
        <v>24</v>
      </c>
      <c r="S11" s="217"/>
    </row>
    <row r="12" spans="1:19" ht="18" customHeight="1">
      <c r="A12" s="43" t="s">
        <v>73</v>
      </c>
      <c r="B12" s="67"/>
      <c r="C12" s="68"/>
      <c r="D12" s="104"/>
      <c r="E12" s="69"/>
      <c r="F12" s="67"/>
      <c r="G12" s="68"/>
      <c r="H12" s="104"/>
      <c r="I12" s="69"/>
      <c r="J12" s="67"/>
      <c r="K12" s="68"/>
      <c r="L12" s="104"/>
      <c r="M12" s="202"/>
      <c r="N12" s="67"/>
      <c r="O12" s="68"/>
      <c r="P12" s="68"/>
      <c r="Q12" s="69"/>
      <c r="R12" s="216"/>
      <c r="S12" s="217"/>
    </row>
    <row r="13" spans="1:19" ht="18" customHeight="1">
      <c r="A13" s="43" t="s">
        <v>5</v>
      </c>
      <c r="B13" s="67">
        <v>1</v>
      </c>
      <c r="C13" s="68"/>
      <c r="D13" s="104">
        <f t="shared" si="0"/>
        <v>1</v>
      </c>
      <c r="E13" s="69"/>
      <c r="F13" s="67">
        <v>1</v>
      </c>
      <c r="G13" s="68"/>
      <c r="H13" s="104">
        <f t="shared" si="1"/>
        <v>1</v>
      </c>
      <c r="I13" s="69"/>
      <c r="J13" s="67">
        <v>1</v>
      </c>
      <c r="K13" s="68">
        <v>1</v>
      </c>
      <c r="L13" s="104">
        <f t="shared" si="2"/>
        <v>2</v>
      </c>
      <c r="M13" s="202"/>
      <c r="N13" s="67">
        <v>1</v>
      </c>
      <c r="O13" s="68">
        <v>1</v>
      </c>
      <c r="P13" s="68">
        <f t="shared" si="3"/>
        <v>2</v>
      </c>
      <c r="Q13" s="69"/>
      <c r="R13" s="216">
        <f t="shared" si="4"/>
        <v>6</v>
      </c>
      <c r="S13" s="217"/>
    </row>
    <row r="14" spans="1:19" ht="18" customHeight="1">
      <c r="A14" s="43" t="s">
        <v>72</v>
      </c>
      <c r="B14" s="67">
        <v>2</v>
      </c>
      <c r="C14" s="68"/>
      <c r="D14" s="104">
        <f t="shared" si="0"/>
        <v>2</v>
      </c>
      <c r="E14" s="69"/>
      <c r="F14" s="67">
        <v>2</v>
      </c>
      <c r="G14" s="68"/>
      <c r="H14" s="104">
        <f t="shared" si="1"/>
        <v>2</v>
      </c>
      <c r="I14" s="69"/>
      <c r="J14" s="67">
        <v>2</v>
      </c>
      <c r="K14" s="68"/>
      <c r="L14" s="104">
        <f t="shared" si="2"/>
        <v>2</v>
      </c>
      <c r="M14" s="202"/>
      <c r="N14" s="67">
        <v>2</v>
      </c>
      <c r="O14" s="68"/>
      <c r="P14" s="68">
        <f t="shared" si="3"/>
        <v>2</v>
      </c>
      <c r="Q14" s="69"/>
      <c r="R14" s="216">
        <f t="shared" si="4"/>
        <v>8</v>
      </c>
      <c r="S14" s="217"/>
    </row>
    <row r="15" spans="1:19" ht="18" customHeight="1">
      <c r="A15" s="43" t="s">
        <v>7</v>
      </c>
      <c r="B15" s="67">
        <v>1</v>
      </c>
      <c r="C15" s="68"/>
      <c r="D15" s="104">
        <f t="shared" si="0"/>
        <v>1</v>
      </c>
      <c r="E15" s="69"/>
      <c r="F15" s="67">
        <v>1</v>
      </c>
      <c r="G15" s="68"/>
      <c r="H15" s="104">
        <f t="shared" si="1"/>
        <v>1</v>
      </c>
      <c r="I15" s="69"/>
      <c r="J15" s="67">
        <v>1</v>
      </c>
      <c r="K15" s="68"/>
      <c r="L15" s="104">
        <f t="shared" si="2"/>
        <v>1</v>
      </c>
      <c r="M15" s="202"/>
      <c r="N15" s="67">
        <v>1</v>
      </c>
      <c r="O15" s="68"/>
      <c r="P15" s="68">
        <f t="shared" si="3"/>
        <v>1</v>
      </c>
      <c r="Q15" s="69"/>
      <c r="R15" s="216">
        <f t="shared" si="4"/>
        <v>4</v>
      </c>
      <c r="S15" s="217"/>
    </row>
    <row r="16" spans="1:19" ht="18" customHeight="1">
      <c r="A16" s="43" t="s">
        <v>56</v>
      </c>
      <c r="B16" s="67"/>
      <c r="C16" s="68"/>
      <c r="D16" s="104"/>
      <c r="E16" s="69"/>
      <c r="F16" s="67"/>
      <c r="G16" s="68"/>
      <c r="H16" s="104"/>
      <c r="I16" s="69"/>
      <c r="J16" s="67"/>
      <c r="K16" s="68"/>
      <c r="L16" s="104"/>
      <c r="M16" s="202"/>
      <c r="N16" s="67"/>
      <c r="O16" s="68"/>
      <c r="P16" s="68"/>
      <c r="Q16" s="69"/>
      <c r="R16" s="216"/>
      <c r="S16" s="217"/>
    </row>
    <row r="17" spans="1:19" ht="18" customHeight="1">
      <c r="A17" s="43" t="s">
        <v>8</v>
      </c>
      <c r="B17" s="67"/>
      <c r="C17" s="68"/>
      <c r="D17" s="104"/>
      <c r="E17" s="69"/>
      <c r="F17" s="67"/>
      <c r="G17" s="68"/>
      <c r="H17" s="104"/>
      <c r="I17" s="69"/>
      <c r="J17" s="67"/>
      <c r="K17" s="68"/>
      <c r="L17" s="104"/>
      <c r="M17" s="202"/>
      <c r="N17" s="67"/>
      <c r="O17" s="68"/>
      <c r="P17" s="68"/>
      <c r="Q17" s="69"/>
      <c r="R17" s="216"/>
      <c r="S17" s="217"/>
    </row>
    <row r="18" spans="1:19" ht="18" customHeight="1">
      <c r="A18" s="43" t="s">
        <v>9</v>
      </c>
      <c r="B18" s="67">
        <v>2</v>
      </c>
      <c r="C18" s="68"/>
      <c r="D18" s="104">
        <f t="shared" si="0"/>
        <v>2</v>
      </c>
      <c r="E18" s="69"/>
      <c r="F18" s="67">
        <v>2</v>
      </c>
      <c r="G18" s="68"/>
      <c r="H18" s="104">
        <f t="shared" si="1"/>
        <v>2</v>
      </c>
      <c r="I18" s="69"/>
      <c r="J18" s="67">
        <v>2</v>
      </c>
      <c r="K18" s="68"/>
      <c r="L18" s="104">
        <f t="shared" si="2"/>
        <v>2</v>
      </c>
      <c r="M18" s="202"/>
      <c r="N18" s="67">
        <v>2</v>
      </c>
      <c r="O18" s="68"/>
      <c r="P18" s="68">
        <f t="shared" si="3"/>
        <v>2</v>
      </c>
      <c r="Q18" s="69"/>
      <c r="R18" s="216">
        <f t="shared" si="4"/>
        <v>8</v>
      </c>
      <c r="S18" s="217"/>
    </row>
    <row r="19" spans="1:19" ht="18" customHeight="1">
      <c r="A19" s="43" t="s">
        <v>10</v>
      </c>
      <c r="B19" s="67">
        <v>2</v>
      </c>
      <c r="C19" s="68"/>
      <c r="D19" s="104">
        <f t="shared" si="0"/>
        <v>2</v>
      </c>
      <c r="E19" s="69"/>
      <c r="F19" s="67">
        <v>2</v>
      </c>
      <c r="G19" s="68"/>
      <c r="H19" s="104">
        <f t="shared" si="1"/>
        <v>2</v>
      </c>
      <c r="I19" s="69"/>
      <c r="J19" s="67">
        <v>2</v>
      </c>
      <c r="K19" s="68"/>
      <c r="L19" s="104">
        <f t="shared" si="2"/>
        <v>2</v>
      </c>
      <c r="M19" s="202"/>
      <c r="N19" s="67">
        <v>2</v>
      </c>
      <c r="O19" s="68"/>
      <c r="P19" s="68">
        <f t="shared" si="3"/>
        <v>2</v>
      </c>
      <c r="Q19" s="69"/>
      <c r="R19" s="216">
        <f t="shared" si="4"/>
        <v>8</v>
      </c>
      <c r="S19" s="217"/>
    </row>
    <row r="20" spans="1:19" ht="18" customHeight="1">
      <c r="A20" s="43" t="s">
        <v>11</v>
      </c>
      <c r="B20" s="67"/>
      <c r="C20" s="68"/>
      <c r="D20" s="104"/>
      <c r="E20" s="69"/>
      <c r="F20" s="67"/>
      <c r="G20" s="68"/>
      <c r="H20" s="104"/>
      <c r="I20" s="69">
        <v>1</v>
      </c>
      <c r="J20" s="67"/>
      <c r="K20" s="68"/>
      <c r="L20" s="104"/>
      <c r="M20" s="202"/>
      <c r="N20" s="67"/>
      <c r="O20" s="68"/>
      <c r="P20" s="68"/>
      <c r="Q20" s="69">
        <v>1</v>
      </c>
      <c r="R20" s="216"/>
      <c r="S20" s="217">
        <f>SUM(E20,I20,M20,Q20)</f>
        <v>2</v>
      </c>
    </row>
    <row r="21" spans="1:19" ht="18" customHeight="1">
      <c r="A21" s="43" t="s">
        <v>12</v>
      </c>
      <c r="B21" s="67">
        <v>2</v>
      </c>
      <c r="C21" s="68"/>
      <c r="D21" s="104">
        <f t="shared" si="0"/>
        <v>2</v>
      </c>
      <c r="E21" s="69"/>
      <c r="F21" s="67">
        <v>2</v>
      </c>
      <c r="G21" s="68">
        <v>1</v>
      </c>
      <c r="H21" s="104">
        <f t="shared" si="1"/>
        <v>3</v>
      </c>
      <c r="I21" s="69"/>
      <c r="J21" s="67">
        <v>2</v>
      </c>
      <c r="K21" s="68">
        <v>1</v>
      </c>
      <c r="L21" s="104">
        <f t="shared" si="2"/>
        <v>3</v>
      </c>
      <c r="M21" s="202"/>
      <c r="N21" s="67">
        <v>2</v>
      </c>
      <c r="O21" s="68">
        <v>1</v>
      </c>
      <c r="P21" s="68">
        <f t="shared" si="3"/>
        <v>3</v>
      </c>
      <c r="Q21" s="69"/>
      <c r="R21" s="216">
        <f t="shared" si="4"/>
        <v>11</v>
      </c>
      <c r="S21" s="217"/>
    </row>
    <row r="22" spans="1:19" ht="18" customHeight="1">
      <c r="A22" s="43" t="s">
        <v>14</v>
      </c>
      <c r="B22" s="67"/>
      <c r="C22" s="68"/>
      <c r="D22" s="104"/>
      <c r="E22" s="69"/>
      <c r="F22" s="67"/>
      <c r="G22" s="68"/>
      <c r="H22" s="104"/>
      <c r="I22" s="69"/>
      <c r="J22" s="67"/>
      <c r="K22" s="68"/>
      <c r="L22" s="104"/>
      <c r="M22" s="202"/>
      <c r="N22" s="67"/>
      <c r="O22" s="68"/>
      <c r="P22" s="68"/>
      <c r="Q22" s="69"/>
      <c r="R22" s="216"/>
      <c r="S22" s="217"/>
    </row>
    <row r="23" spans="1:19" ht="18" customHeight="1">
      <c r="A23" s="43" t="s">
        <v>13</v>
      </c>
      <c r="B23" s="67">
        <v>2</v>
      </c>
      <c r="C23" s="68"/>
      <c r="D23" s="104">
        <f t="shared" si="0"/>
        <v>2</v>
      </c>
      <c r="E23" s="69"/>
      <c r="F23" s="67">
        <v>2</v>
      </c>
      <c r="G23" s="68"/>
      <c r="H23" s="104">
        <f t="shared" si="1"/>
        <v>2</v>
      </c>
      <c r="I23" s="69"/>
      <c r="J23" s="67">
        <v>2</v>
      </c>
      <c r="K23" s="68"/>
      <c r="L23" s="104">
        <f t="shared" si="2"/>
        <v>2</v>
      </c>
      <c r="M23" s="202"/>
      <c r="N23" s="67">
        <v>2</v>
      </c>
      <c r="O23" s="68"/>
      <c r="P23" s="68">
        <f t="shared" si="3"/>
        <v>2</v>
      </c>
      <c r="Q23" s="69"/>
      <c r="R23" s="216">
        <f t="shared" si="4"/>
        <v>8</v>
      </c>
      <c r="S23" s="217"/>
    </row>
    <row r="24" spans="1:19" ht="18" customHeight="1">
      <c r="A24" s="43" t="s">
        <v>57</v>
      </c>
      <c r="B24" s="67"/>
      <c r="C24" s="68"/>
      <c r="D24" s="104"/>
      <c r="E24" s="69"/>
      <c r="F24" s="67"/>
      <c r="G24" s="68"/>
      <c r="H24" s="104"/>
      <c r="I24" s="69"/>
      <c r="J24" s="67"/>
      <c r="K24" s="68"/>
      <c r="L24" s="104"/>
      <c r="M24" s="202"/>
      <c r="N24" s="67"/>
      <c r="O24" s="68"/>
      <c r="P24" s="68"/>
      <c r="Q24" s="69"/>
      <c r="R24" s="216"/>
      <c r="S24" s="217"/>
    </row>
    <row r="25" spans="1:19" ht="18" customHeight="1">
      <c r="A25" s="43" t="s">
        <v>16</v>
      </c>
      <c r="B25" s="67">
        <v>2</v>
      </c>
      <c r="C25" s="68"/>
      <c r="D25" s="104">
        <f t="shared" si="0"/>
        <v>2</v>
      </c>
      <c r="E25" s="69"/>
      <c r="F25" s="67">
        <v>2</v>
      </c>
      <c r="G25" s="68"/>
      <c r="H25" s="104">
        <f t="shared" si="1"/>
        <v>2</v>
      </c>
      <c r="I25" s="69"/>
      <c r="J25" s="67">
        <v>2</v>
      </c>
      <c r="K25" s="68"/>
      <c r="L25" s="104">
        <f t="shared" si="2"/>
        <v>2</v>
      </c>
      <c r="M25" s="202"/>
      <c r="N25" s="67">
        <v>2</v>
      </c>
      <c r="O25" s="68"/>
      <c r="P25" s="68">
        <f t="shared" si="3"/>
        <v>2</v>
      </c>
      <c r="Q25" s="69"/>
      <c r="R25" s="216">
        <f t="shared" si="4"/>
        <v>8</v>
      </c>
      <c r="S25" s="217"/>
    </row>
    <row r="26" spans="1:19" ht="18" customHeight="1">
      <c r="A26" s="43" t="s">
        <v>17</v>
      </c>
      <c r="B26" s="67">
        <v>1</v>
      </c>
      <c r="C26" s="68"/>
      <c r="D26" s="104">
        <f t="shared" si="0"/>
        <v>1</v>
      </c>
      <c r="E26" s="69"/>
      <c r="F26" s="67">
        <v>1</v>
      </c>
      <c r="G26" s="68"/>
      <c r="H26" s="104">
        <f t="shared" si="1"/>
        <v>1</v>
      </c>
      <c r="I26" s="69"/>
      <c r="J26" s="67">
        <v>1</v>
      </c>
      <c r="K26" s="68"/>
      <c r="L26" s="104">
        <f t="shared" si="2"/>
        <v>1</v>
      </c>
      <c r="M26" s="202"/>
      <c r="N26" s="67">
        <v>1</v>
      </c>
      <c r="O26" s="68"/>
      <c r="P26" s="68">
        <f t="shared" si="3"/>
        <v>1</v>
      </c>
      <c r="Q26" s="69"/>
      <c r="R26" s="216">
        <f t="shared" si="4"/>
        <v>4</v>
      </c>
      <c r="S26" s="217"/>
    </row>
    <row r="27" spans="1:19" ht="18" customHeight="1">
      <c r="A27" s="43" t="s">
        <v>18</v>
      </c>
      <c r="B27" s="67"/>
      <c r="C27" s="68"/>
      <c r="D27" s="104"/>
      <c r="E27" s="69"/>
      <c r="F27" s="67"/>
      <c r="G27" s="68"/>
      <c r="H27" s="104"/>
      <c r="I27" s="69"/>
      <c r="J27" s="67"/>
      <c r="K27" s="68"/>
      <c r="L27" s="104"/>
      <c r="M27" s="202"/>
      <c r="N27" s="67"/>
      <c r="O27" s="68"/>
      <c r="P27" s="68"/>
      <c r="Q27" s="69"/>
      <c r="R27" s="216"/>
      <c r="S27" s="217"/>
    </row>
    <row r="28" spans="1:19" ht="18" customHeight="1">
      <c r="A28" s="43" t="s">
        <v>108</v>
      </c>
      <c r="B28" s="67">
        <v>1</v>
      </c>
      <c r="C28" s="68"/>
      <c r="D28" s="104">
        <f t="shared" si="0"/>
        <v>1</v>
      </c>
      <c r="E28" s="69"/>
      <c r="F28" s="67">
        <v>1</v>
      </c>
      <c r="G28" s="68"/>
      <c r="H28" s="104">
        <f t="shared" si="1"/>
        <v>1</v>
      </c>
      <c r="I28" s="69"/>
      <c r="J28" s="67">
        <v>1</v>
      </c>
      <c r="K28" s="68"/>
      <c r="L28" s="104">
        <f t="shared" si="2"/>
        <v>1</v>
      </c>
      <c r="M28" s="202"/>
      <c r="N28" s="67">
        <v>1</v>
      </c>
      <c r="O28" s="68"/>
      <c r="P28" s="68">
        <f t="shared" si="3"/>
        <v>1</v>
      </c>
      <c r="Q28" s="69"/>
      <c r="R28" s="216">
        <f t="shared" si="4"/>
        <v>4</v>
      </c>
      <c r="S28" s="217"/>
    </row>
    <row r="29" spans="1:19" ht="18" customHeight="1" thickBot="1">
      <c r="A29" s="43" t="s">
        <v>127</v>
      </c>
      <c r="B29" s="67"/>
      <c r="C29" s="68"/>
      <c r="D29" s="104"/>
      <c r="E29" s="69"/>
      <c r="F29" s="67"/>
      <c r="G29" s="68"/>
      <c r="H29" s="104"/>
      <c r="I29" s="69">
        <v>1</v>
      </c>
      <c r="J29" s="67"/>
      <c r="K29" s="68"/>
      <c r="L29" s="104"/>
      <c r="M29" s="202"/>
      <c r="N29" s="220"/>
      <c r="O29" s="221">
        <v>1</v>
      </c>
      <c r="P29" s="107">
        <f t="shared" si="3"/>
        <v>1</v>
      </c>
      <c r="Q29" s="222"/>
      <c r="R29" s="216"/>
      <c r="S29" s="242">
        <f>SUM(E29,I29,M29,Q29)</f>
        <v>1</v>
      </c>
    </row>
    <row r="30" spans="1:19" s="73" customFormat="1" ht="16.5" thickBot="1">
      <c r="A30" s="4" t="s">
        <v>21</v>
      </c>
      <c r="B30" s="207">
        <f aca="true" t="shared" si="5" ref="B30:Q30">SUM(B4:B29)</f>
        <v>30</v>
      </c>
      <c r="C30" s="207">
        <f t="shared" si="5"/>
        <v>5</v>
      </c>
      <c r="D30" s="207">
        <f t="shared" si="5"/>
        <v>35</v>
      </c>
      <c r="E30" s="207"/>
      <c r="F30" s="207">
        <f t="shared" si="5"/>
        <v>30</v>
      </c>
      <c r="G30" s="208">
        <f t="shared" si="5"/>
        <v>3</v>
      </c>
      <c r="H30" s="208">
        <f t="shared" si="5"/>
        <v>33</v>
      </c>
      <c r="I30" s="208">
        <f t="shared" si="5"/>
        <v>2</v>
      </c>
      <c r="J30" s="207">
        <f>SUM(J4:J29)</f>
        <v>30</v>
      </c>
      <c r="K30" s="207">
        <f>SUM(K4:K29)</f>
        <v>5</v>
      </c>
      <c r="L30" s="207">
        <f>SUM(L4:L29)</f>
        <v>35</v>
      </c>
      <c r="M30" s="241"/>
      <c r="N30" s="218">
        <f t="shared" si="5"/>
        <v>30</v>
      </c>
      <c r="O30" s="219">
        <f t="shared" si="5"/>
        <v>5</v>
      </c>
      <c r="P30" s="206">
        <f t="shared" si="5"/>
        <v>35</v>
      </c>
      <c r="Q30" s="219">
        <f t="shared" si="5"/>
        <v>1</v>
      </c>
      <c r="R30" s="205">
        <f>SUM(D30,H30,L30,P30)</f>
        <v>138</v>
      </c>
      <c r="S30" s="206">
        <f>SUM(E30,I30,M30,Q30)</f>
        <v>3</v>
      </c>
    </row>
  </sheetData>
  <sheetProtection/>
  <mergeCells count="10">
    <mergeCell ref="F1:I1"/>
    <mergeCell ref="J1:M1"/>
    <mergeCell ref="S1:S3"/>
    <mergeCell ref="B2:E2"/>
    <mergeCell ref="F2:I2"/>
    <mergeCell ref="J2:M2"/>
    <mergeCell ref="R1:R3"/>
    <mergeCell ref="B1:E1"/>
    <mergeCell ref="N1:Q1"/>
    <mergeCell ref="N2:Q2"/>
  </mergeCells>
  <printOptions/>
  <pageMargins left="0.3937007874015748" right="0.3937007874015748" top="0.1968503937007874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PageLayoutView="0" workbookViewId="0" topLeftCell="A1">
      <selection activeCell="W7" sqref="W7"/>
    </sheetView>
  </sheetViews>
  <sheetFormatPr defaultColWidth="9.140625" defaultRowHeight="12.75"/>
  <cols>
    <col min="1" max="1" width="30.140625" style="75" customWidth="1"/>
    <col min="2" max="21" width="4.421875" style="75" customWidth="1"/>
    <col min="22" max="22" width="6.7109375" style="81" customWidth="1"/>
    <col min="23" max="23" width="6.8515625" style="81" customWidth="1"/>
    <col min="24" max="16384" width="9.140625" style="75" customWidth="1"/>
  </cols>
  <sheetData>
    <row r="1" spans="1:23" ht="29.25" customHeight="1">
      <c r="A1" s="74" t="s">
        <v>22</v>
      </c>
      <c r="B1" s="329" t="s">
        <v>80</v>
      </c>
      <c r="C1" s="330"/>
      <c r="D1" s="330"/>
      <c r="E1" s="331"/>
      <c r="F1" s="329" t="s">
        <v>109</v>
      </c>
      <c r="G1" s="330"/>
      <c r="H1" s="330"/>
      <c r="I1" s="331"/>
      <c r="J1" s="345" t="s">
        <v>110</v>
      </c>
      <c r="K1" s="346"/>
      <c r="L1" s="346"/>
      <c r="M1" s="347"/>
      <c r="N1" s="345" t="s">
        <v>111</v>
      </c>
      <c r="O1" s="346"/>
      <c r="P1" s="346"/>
      <c r="Q1" s="347"/>
      <c r="R1" s="351" t="s">
        <v>59</v>
      </c>
      <c r="S1" s="352"/>
      <c r="T1" s="352"/>
      <c r="U1" s="353"/>
      <c r="V1" s="348" t="s">
        <v>61</v>
      </c>
      <c r="W1" s="342" t="s">
        <v>62</v>
      </c>
    </row>
    <row r="2" spans="1:23" ht="15" customHeight="1" thickBot="1">
      <c r="A2" s="76" t="s">
        <v>23</v>
      </c>
      <c r="B2" s="339" t="s">
        <v>35</v>
      </c>
      <c r="C2" s="340"/>
      <c r="D2" s="340"/>
      <c r="E2" s="341"/>
      <c r="F2" s="339" t="s">
        <v>36</v>
      </c>
      <c r="G2" s="340"/>
      <c r="H2" s="340"/>
      <c r="I2" s="341"/>
      <c r="J2" s="339" t="s">
        <v>78</v>
      </c>
      <c r="K2" s="340"/>
      <c r="L2" s="340"/>
      <c r="M2" s="341"/>
      <c r="N2" s="339" t="s">
        <v>89</v>
      </c>
      <c r="O2" s="340"/>
      <c r="P2" s="340"/>
      <c r="Q2" s="341"/>
      <c r="R2" s="354" t="s">
        <v>88</v>
      </c>
      <c r="S2" s="355"/>
      <c r="T2" s="355"/>
      <c r="U2" s="356"/>
      <c r="V2" s="349"/>
      <c r="W2" s="343"/>
    </row>
    <row r="3" spans="1:23" ht="15" customHeight="1" thickBot="1">
      <c r="A3" s="77" t="s">
        <v>0</v>
      </c>
      <c r="B3" s="78" t="s">
        <v>24</v>
      </c>
      <c r="C3" s="79" t="s">
        <v>25</v>
      </c>
      <c r="D3" s="79" t="s">
        <v>26</v>
      </c>
      <c r="E3" s="80" t="s">
        <v>27</v>
      </c>
      <c r="F3" s="78" t="s">
        <v>24</v>
      </c>
      <c r="G3" s="79" t="s">
        <v>25</v>
      </c>
      <c r="H3" s="79" t="s">
        <v>26</v>
      </c>
      <c r="I3" s="80" t="s">
        <v>27</v>
      </c>
      <c r="J3" s="78" t="s">
        <v>24</v>
      </c>
      <c r="K3" s="79" t="s">
        <v>25</v>
      </c>
      <c r="L3" s="79" t="s">
        <v>26</v>
      </c>
      <c r="M3" s="80" t="s">
        <v>27</v>
      </c>
      <c r="N3" s="78" t="s">
        <v>24</v>
      </c>
      <c r="O3" s="79" t="s">
        <v>25</v>
      </c>
      <c r="P3" s="79" t="s">
        <v>26</v>
      </c>
      <c r="Q3" s="80" t="s">
        <v>27</v>
      </c>
      <c r="R3" s="78" t="s">
        <v>24</v>
      </c>
      <c r="S3" s="79" t="s">
        <v>25</v>
      </c>
      <c r="T3" s="79" t="s">
        <v>26</v>
      </c>
      <c r="U3" s="80" t="s">
        <v>27</v>
      </c>
      <c r="V3" s="350"/>
      <c r="W3" s="344"/>
    </row>
    <row r="4" spans="1:23" ht="16.5" customHeight="1">
      <c r="A4" s="1" t="s">
        <v>1</v>
      </c>
      <c r="B4" s="223">
        <v>2</v>
      </c>
      <c r="C4" s="224"/>
      <c r="D4" s="224">
        <f>SUM(B4:C4)</f>
        <v>2</v>
      </c>
      <c r="E4" s="225"/>
      <c r="F4" s="223">
        <v>2</v>
      </c>
      <c r="G4" s="224">
        <v>2</v>
      </c>
      <c r="H4" s="224">
        <f>SUM(F4:G4)</f>
        <v>4</v>
      </c>
      <c r="I4" s="225"/>
      <c r="J4" s="223">
        <v>2</v>
      </c>
      <c r="K4" s="224"/>
      <c r="L4" s="224">
        <f>SUM(J4:K4)</f>
        <v>2</v>
      </c>
      <c r="M4" s="225"/>
      <c r="N4" s="223">
        <v>3</v>
      </c>
      <c r="O4" s="224"/>
      <c r="P4" s="224">
        <f>SUM(N4:O4)</f>
        <v>3</v>
      </c>
      <c r="Q4" s="226"/>
      <c r="R4" s="223">
        <v>2</v>
      </c>
      <c r="S4" s="224"/>
      <c r="T4" s="224">
        <f>SUM(R4:S4)</f>
        <v>2</v>
      </c>
      <c r="U4" s="225"/>
      <c r="V4" s="227">
        <f>SUM(T4,P4,L4,H4,D4)</f>
        <v>13</v>
      </c>
      <c r="W4" s="227"/>
    </row>
    <row r="5" spans="1:23" ht="16.5" customHeight="1">
      <c r="A5" s="2" t="s">
        <v>2</v>
      </c>
      <c r="B5" s="228">
        <v>3</v>
      </c>
      <c r="C5" s="229"/>
      <c r="D5" s="224">
        <f aca="true" t="shared" si="0" ref="D5:D25">SUM(B5:C5)</f>
        <v>3</v>
      </c>
      <c r="E5" s="230"/>
      <c r="F5" s="228">
        <v>3</v>
      </c>
      <c r="G5" s="229">
        <v>1</v>
      </c>
      <c r="H5" s="224">
        <f aca="true" t="shared" si="1" ref="H5:H25">SUM(F5:G5)</f>
        <v>4</v>
      </c>
      <c r="I5" s="230"/>
      <c r="J5" s="228">
        <v>3</v>
      </c>
      <c r="K5" s="229"/>
      <c r="L5" s="224">
        <f aca="true" t="shared" si="2" ref="L5:L28">SUM(J5:K5)</f>
        <v>3</v>
      </c>
      <c r="M5" s="230"/>
      <c r="N5" s="228">
        <v>2</v>
      </c>
      <c r="O5" s="229">
        <v>1</v>
      </c>
      <c r="P5" s="224">
        <f aca="true" t="shared" si="3" ref="P5:P29">SUM(N5:O5)</f>
        <v>3</v>
      </c>
      <c r="Q5" s="231"/>
      <c r="R5" s="228">
        <v>3</v>
      </c>
      <c r="S5" s="229"/>
      <c r="T5" s="229">
        <f aca="true" t="shared" si="4" ref="T5:T30">SUM(R5:S5)</f>
        <v>3</v>
      </c>
      <c r="U5" s="230"/>
      <c r="V5" s="227">
        <f aca="true" t="shared" si="5" ref="V5:V32">SUM(T5,P5,L5,H5,D5)</f>
        <v>16</v>
      </c>
      <c r="W5" s="227"/>
    </row>
    <row r="6" spans="1:23" ht="16.5" customHeight="1">
      <c r="A6" s="2" t="s">
        <v>19</v>
      </c>
      <c r="B6" s="228"/>
      <c r="C6" s="229"/>
      <c r="D6" s="224"/>
      <c r="E6" s="230"/>
      <c r="F6" s="228"/>
      <c r="G6" s="229">
        <v>1</v>
      </c>
      <c r="H6" s="224">
        <f t="shared" si="1"/>
        <v>1</v>
      </c>
      <c r="I6" s="230"/>
      <c r="J6" s="228"/>
      <c r="K6" s="229"/>
      <c r="L6" s="224"/>
      <c r="M6" s="230"/>
      <c r="N6" s="228"/>
      <c r="O6" s="229"/>
      <c r="P6" s="224"/>
      <c r="Q6" s="231">
        <v>1</v>
      </c>
      <c r="R6" s="228"/>
      <c r="S6" s="229"/>
      <c r="T6" s="229"/>
      <c r="U6" s="230"/>
      <c r="V6" s="227">
        <f t="shared" si="5"/>
        <v>1</v>
      </c>
      <c r="W6" s="227">
        <f>SUM(U6,Q6,M6,I6,E6)</f>
        <v>1</v>
      </c>
    </row>
    <row r="7" spans="1:23" ht="16.5" customHeight="1">
      <c r="A7" s="2" t="s">
        <v>20</v>
      </c>
      <c r="B7" s="228"/>
      <c r="C7" s="229"/>
      <c r="D7" s="224"/>
      <c r="E7" s="230"/>
      <c r="F7" s="228"/>
      <c r="G7" s="229">
        <v>1</v>
      </c>
      <c r="H7" s="224">
        <f t="shared" si="1"/>
        <v>1</v>
      </c>
      <c r="I7" s="230"/>
      <c r="J7" s="228"/>
      <c r="K7" s="229"/>
      <c r="L7" s="224"/>
      <c r="M7" s="230"/>
      <c r="N7" s="228"/>
      <c r="O7" s="229"/>
      <c r="P7" s="224"/>
      <c r="Q7" s="231"/>
      <c r="R7" s="228"/>
      <c r="S7" s="229"/>
      <c r="T7" s="229"/>
      <c r="U7" s="230"/>
      <c r="V7" s="227">
        <f t="shared" si="5"/>
        <v>1</v>
      </c>
      <c r="W7" s="227"/>
    </row>
    <row r="8" spans="1:23" ht="16.5" customHeight="1">
      <c r="A8" s="2" t="s">
        <v>15</v>
      </c>
      <c r="B8" s="228">
        <v>1</v>
      </c>
      <c r="C8" s="229"/>
      <c r="D8" s="224">
        <f t="shared" si="0"/>
        <v>1</v>
      </c>
      <c r="E8" s="230"/>
      <c r="F8" s="228">
        <v>1</v>
      </c>
      <c r="G8" s="229"/>
      <c r="H8" s="224">
        <f t="shared" si="1"/>
        <v>1</v>
      </c>
      <c r="I8" s="230"/>
      <c r="J8" s="228">
        <v>1</v>
      </c>
      <c r="K8" s="229"/>
      <c r="L8" s="224">
        <f t="shared" si="2"/>
        <v>1</v>
      </c>
      <c r="M8" s="230"/>
      <c r="N8" s="228"/>
      <c r="O8" s="229">
        <v>1</v>
      </c>
      <c r="P8" s="224">
        <f t="shared" si="3"/>
        <v>1</v>
      </c>
      <c r="Q8" s="231"/>
      <c r="R8" s="228"/>
      <c r="S8" s="229"/>
      <c r="T8" s="229"/>
      <c r="U8" s="230"/>
      <c r="V8" s="227">
        <f t="shared" si="5"/>
        <v>4</v>
      </c>
      <c r="W8" s="227"/>
    </row>
    <row r="9" spans="1:23" ht="16.5" customHeight="1">
      <c r="A9" s="43" t="s">
        <v>63</v>
      </c>
      <c r="B9" s="228"/>
      <c r="C9" s="229"/>
      <c r="D9" s="224"/>
      <c r="E9" s="230"/>
      <c r="F9" s="228"/>
      <c r="G9" s="229"/>
      <c r="H9" s="224"/>
      <c r="I9" s="230"/>
      <c r="J9" s="228"/>
      <c r="K9" s="229"/>
      <c r="L9" s="224"/>
      <c r="M9" s="230"/>
      <c r="N9" s="228"/>
      <c r="O9" s="229"/>
      <c r="P9" s="224"/>
      <c r="Q9" s="231"/>
      <c r="R9" s="228"/>
      <c r="S9" s="229"/>
      <c r="T9" s="229"/>
      <c r="U9" s="230"/>
      <c r="V9" s="227"/>
      <c r="W9" s="227"/>
    </row>
    <row r="10" spans="1:23" ht="16.5" customHeight="1">
      <c r="A10" s="2" t="s">
        <v>3</v>
      </c>
      <c r="B10" s="228">
        <v>3</v>
      </c>
      <c r="C10" s="229"/>
      <c r="D10" s="224">
        <f t="shared" si="0"/>
        <v>3</v>
      </c>
      <c r="E10" s="230"/>
      <c r="F10" s="228">
        <v>3</v>
      </c>
      <c r="G10" s="229"/>
      <c r="H10" s="224">
        <f t="shared" si="1"/>
        <v>3</v>
      </c>
      <c r="I10" s="230"/>
      <c r="J10" s="228">
        <v>3</v>
      </c>
      <c r="K10" s="229"/>
      <c r="L10" s="224">
        <f t="shared" si="2"/>
        <v>3</v>
      </c>
      <c r="M10" s="230"/>
      <c r="N10" s="228">
        <v>3</v>
      </c>
      <c r="O10" s="229"/>
      <c r="P10" s="224">
        <f t="shared" si="3"/>
        <v>3</v>
      </c>
      <c r="Q10" s="231"/>
      <c r="R10" s="228">
        <v>3</v>
      </c>
      <c r="S10" s="229"/>
      <c r="T10" s="229">
        <f t="shared" si="4"/>
        <v>3</v>
      </c>
      <c r="U10" s="230"/>
      <c r="V10" s="227">
        <f t="shared" si="5"/>
        <v>15</v>
      </c>
      <c r="W10" s="227"/>
    </row>
    <row r="11" spans="1:23" ht="16.5" customHeight="1">
      <c r="A11" s="2" t="s">
        <v>4</v>
      </c>
      <c r="B11" s="228">
        <v>5</v>
      </c>
      <c r="C11" s="229">
        <v>3</v>
      </c>
      <c r="D11" s="224">
        <f t="shared" si="0"/>
        <v>8</v>
      </c>
      <c r="E11" s="230"/>
      <c r="F11" s="228">
        <v>5</v>
      </c>
      <c r="G11" s="229"/>
      <c r="H11" s="224">
        <f t="shared" si="1"/>
        <v>5</v>
      </c>
      <c r="I11" s="230"/>
      <c r="J11" s="228">
        <v>5</v>
      </c>
      <c r="K11" s="229">
        <v>1</v>
      </c>
      <c r="L11" s="224">
        <f t="shared" si="2"/>
        <v>6</v>
      </c>
      <c r="M11" s="230"/>
      <c r="N11" s="228">
        <v>4</v>
      </c>
      <c r="O11" s="229"/>
      <c r="P11" s="224">
        <f t="shared" si="3"/>
        <v>4</v>
      </c>
      <c r="Q11" s="231"/>
      <c r="R11" s="228">
        <v>4</v>
      </c>
      <c r="S11" s="229">
        <v>1</v>
      </c>
      <c r="T11" s="229">
        <f t="shared" si="4"/>
        <v>5</v>
      </c>
      <c r="U11" s="230"/>
      <c r="V11" s="227">
        <f t="shared" si="5"/>
        <v>28</v>
      </c>
      <c r="W11" s="227"/>
    </row>
    <row r="12" spans="1:23" ht="16.5" customHeight="1">
      <c r="A12" s="2" t="s">
        <v>73</v>
      </c>
      <c r="B12" s="228"/>
      <c r="C12" s="229"/>
      <c r="D12" s="224"/>
      <c r="E12" s="230"/>
      <c r="F12" s="228"/>
      <c r="G12" s="229"/>
      <c r="H12" s="224"/>
      <c r="I12" s="230"/>
      <c r="J12" s="228"/>
      <c r="K12" s="229"/>
      <c r="L12" s="224"/>
      <c r="M12" s="230"/>
      <c r="N12" s="228"/>
      <c r="O12" s="229"/>
      <c r="P12" s="224"/>
      <c r="Q12" s="231"/>
      <c r="R12" s="228"/>
      <c r="S12" s="229"/>
      <c r="T12" s="229"/>
      <c r="U12" s="230"/>
      <c r="V12" s="227"/>
      <c r="W12" s="227"/>
    </row>
    <row r="13" spans="1:23" ht="16.5" customHeight="1">
      <c r="A13" s="2" t="s">
        <v>5</v>
      </c>
      <c r="B13" s="228">
        <v>2</v>
      </c>
      <c r="C13" s="229">
        <v>1</v>
      </c>
      <c r="D13" s="224">
        <f t="shared" si="0"/>
        <v>3</v>
      </c>
      <c r="E13" s="230"/>
      <c r="F13" s="228">
        <v>2</v>
      </c>
      <c r="G13" s="229">
        <v>1</v>
      </c>
      <c r="H13" s="224">
        <f t="shared" si="1"/>
        <v>3</v>
      </c>
      <c r="I13" s="230"/>
      <c r="J13" s="228">
        <v>2</v>
      </c>
      <c r="K13" s="229"/>
      <c r="L13" s="224">
        <f t="shared" si="2"/>
        <v>2</v>
      </c>
      <c r="M13" s="230"/>
      <c r="N13" s="228">
        <v>1</v>
      </c>
      <c r="O13" s="229"/>
      <c r="P13" s="224">
        <f t="shared" si="3"/>
        <v>1</v>
      </c>
      <c r="Q13" s="231"/>
      <c r="R13" s="228">
        <v>1</v>
      </c>
      <c r="S13" s="229"/>
      <c r="T13" s="229">
        <f t="shared" si="4"/>
        <v>1</v>
      </c>
      <c r="U13" s="230"/>
      <c r="V13" s="227">
        <f t="shared" si="5"/>
        <v>10</v>
      </c>
      <c r="W13" s="227"/>
    </row>
    <row r="14" spans="1:23" ht="16.5" customHeight="1">
      <c r="A14" s="2" t="s">
        <v>112</v>
      </c>
      <c r="B14" s="228">
        <v>2</v>
      </c>
      <c r="C14" s="229"/>
      <c r="D14" s="224">
        <f t="shared" si="0"/>
        <v>2</v>
      </c>
      <c r="E14" s="230"/>
      <c r="F14" s="228">
        <v>2</v>
      </c>
      <c r="G14" s="229"/>
      <c r="H14" s="224">
        <f t="shared" si="1"/>
        <v>2</v>
      </c>
      <c r="I14" s="230"/>
      <c r="J14" s="228">
        <v>2</v>
      </c>
      <c r="K14" s="229"/>
      <c r="L14" s="224">
        <f t="shared" si="2"/>
        <v>2</v>
      </c>
      <c r="M14" s="230"/>
      <c r="N14" s="228">
        <v>2</v>
      </c>
      <c r="O14" s="229"/>
      <c r="P14" s="224">
        <f t="shared" si="3"/>
        <v>2</v>
      </c>
      <c r="Q14" s="231"/>
      <c r="R14" s="228">
        <v>3</v>
      </c>
      <c r="S14" s="229"/>
      <c r="T14" s="229">
        <f t="shared" si="4"/>
        <v>3</v>
      </c>
      <c r="U14" s="230"/>
      <c r="V14" s="227">
        <f t="shared" si="5"/>
        <v>11</v>
      </c>
      <c r="W14" s="227"/>
    </row>
    <row r="15" spans="1:23" ht="16.5" customHeight="1">
      <c r="A15" s="2" t="s">
        <v>7</v>
      </c>
      <c r="B15" s="228">
        <v>1</v>
      </c>
      <c r="C15" s="229"/>
      <c r="D15" s="224">
        <f t="shared" si="0"/>
        <v>1</v>
      </c>
      <c r="E15" s="230"/>
      <c r="F15" s="228">
        <v>1</v>
      </c>
      <c r="G15" s="229"/>
      <c r="H15" s="224">
        <f t="shared" si="1"/>
        <v>1</v>
      </c>
      <c r="I15" s="230"/>
      <c r="J15" s="228">
        <v>1</v>
      </c>
      <c r="K15" s="229"/>
      <c r="L15" s="224">
        <f t="shared" si="2"/>
        <v>1</v>
      </c>
      <c r="M15" s="230"/>
      <c r="N15" s="228">
        <v>2</v>
      </c>
      <c r="O15" s="229"/>
      <c r="P15" s="224">
        <f t="shared" si="3"/>
        <v>2</v>
      </c>
      <c r="Q15" s="231"/>
      <c r="R15" s="228">
        <v>1</v>
      </c>
      <c r="S15" s="229"/>
      <c r="T15" s="229">
        <f t="shared" si="4"/>
        <v>1</v>
      </c>
      <c r="U15" s="230"/>
      <c r="V15" s="227">
        <f t="shared" si="5"/>
        <v>6</v>
      </c>
      <c r="W15" s="227"/>
    </row>
    <row r="16" spans="1:23" ht="16.5" customHeight="1">
      <c r="A16" s="2" t="s">
        <v>56</v>
      </c>
      <c r="B16" s="228"/>
      <c r="C16" s="229"/>
      <c r="D16" s="224"/>
      <c r="E16" s="230"/>
      <c r="F16" s="228"/>
      <c r="G16" s="229"/>
      <c r="H16" s="224"/>
      <c r="I16" s="230"/>
      <c r="J16" s="228"/>
      <c r="K16" s="229"/>
      <c r="L16" s="224"/>
      <c r="M16" s="230"/>
      <c r="N16" s="228"/>
      <c r="O16" s="229"/>
      <c r="P16" s="224"/>
      <c r="Q16" s="231"/>
      <c r="R16" s="228"/>
      <c r="S16" s="229"/>
      <c r="T16" s="229"/>
      <c r="U16" s="230"/>
      <c r="V16" s="227"/>
      <c r="W16" s="227"/>
    </row>
    <row r="17" spans="1:23" ht="16.5" customHeight="1">
      <c r="A17" s="2" t="s">
        <v>8</v>
      </c>
      <c r="B17" s="228"/>
      <c r="C17" s="229">
        <v>1</v>
      </c>
      <c r="D17" s="224">
        <f t="shared" si="0"/>
        <v>1</v>
      </c>
      <c r="E17" s="230"/>
      <c r="F17" s="228"/>
      <c r="G17" s="229"/>
      <c r="H17" s="224"/>
      <c r="I17" s="230"/>
      <c r="J17" s="228"/>
      <c r="K17" s="229"/>
      <c r="L17" s="224"/>
      <c r="M17" s="230"/>
      <c r="N17" s="228"/>
      <c r="O17" s="229"/>
      <c r="P17" s="224"/>
      <c r="Q17" s="231"/>
      <c r="R17" s="228"/>
      <c r="S17" s="229"/>
      <c r="T17" s="229"/>
      <c r="U17" s="230"/>
      <c r="V17" s="227">
        <f t="shared" si="5"/>
        <v>1</v>
      </c>
      <c r="W17" s="227"/>
    </row>
    <row r="18" spans="1:23" ht="16.5" customHeight="1">
      <c r="A18" s="2" t="s">
        <v>9</v>
      </c>
      <c r="B18" s="228">
        <v>2</v>
      </c>
      <c r="C18" s="229"/>
      <c r="D18" s="224">
        <f t="shared" si="0"/>
        <v>2</v>
      </c>
      <c r="E18" s="230"/>
      <c r="F18" s="228">
        <v>2</v>
      </c>
      <c r="G18" s="229"/>
      <c r="H18" s="224">
        <f t="shared" si="1"/>
        <v>2</v>
      </c>
      <c r="I18" s="230"/>
      <c r="J18" s="228">
        <v>2</v>
      </c>
      <c r="K18" s="229"/>
      <c r="L18" s="224">
        <f t="shared" si="2"/>
        <v>2</v>
      </c>
      <c r="M18" s="230"/>
      <c r="N18" s="228">
        <v>2</v>
      </c>
      <c r="O18" s="229"/>
      <c r="P18" s="224">
        <f t="shared" si="3"/>
        <v>2</v>
      </c>
      <c r="Q18" s="231"/>
      <c r="R18" s="228">
        <v>2</v>
      </c>
      <c r="S18" s="229"/>
      <c r="T18" s="229">
        <f t="shared" si="4"/>
        <v>2</v>
      </c>
      <c r="U18" s="230"/>
      <c r="V18" s="227">
        <f t="shared" si="5"/>
        <v>10</v>
      </c>
      <c r="W18" s="227"/>
    </row>
    <row r="19" spans="1:23" ht="16.5" customHeight="1">
      <c r="A19" s="2" t="s">
        <v>10</v>
      </c>
      <c r="B19" s="228">
        <v>2</v>
      </c>
      <c r="C19" s="229"/>
      <c r="D19" s="224">
        <f t="shared" si="0"/>
        <v>2</v>
      </c>
      <c r="E19" s="230"/>
      <c r="F19" s="228">
        <v>2</v>
      </c>
      <c r="G19" s="229"/>
      <c r="H19" s="224">
        <f t="shared" si="1"/>
        <v>2</v>
      </c>
      <c r="I19" s="230"/>
      <c r="J19" s="228">
        <v>2</v>
      </c>
      <c r="K19" s="229"/>
      <c r="L19" s="224">
        <f t="shared" si="2"/>
        <v>2</v>
      </c>
      <c r="M19" s="230"/>
      <c r="N19" s="228">
        <v>2</v>
      </c>
      <c r="O19" s="229"/>
      <c r="P19" s="224">
        <f t="shared" si="3"/>
        <v>2</v>
      </c>
      <c r="Q19" s="231"/>
      <c r="R19" s="228">
        <v>2</v>
      </c>
      <c r="S19" s="229"/>
      <c r="T19" s="229">
        <f t="shared" si="4"/>
        <v>2</v>
      </c>
      <c r="U19" s="230"/>
      <c r="V19" s="227">
        <f t="shared" si="5"/>
        <v>10</v>
      </c>
      <c r="W19" s="227"/>
    </row>
    <row r="20" spans="1:23" ht="16.5" customHeight="1">
      <c r="A20" s="2" t="s">
        <v>74</v>
      </c>
      <c r="B20" s="228"/>
      <c r="C20" s="229"/>
      <c r="D20" s="224"/>
      <c r="E20" s="230"/>
      <c r="F20" s="228"/>
      <c r="G20" s="229"/>
      <c r="H20" s="224"/>
      <c r="I20" s="230"/>
      <c r="J20" s="228"/>
      <c r="K20" s="229"/>
      <c r="L20" s="224"/>
      <c r="M20" s="230">
        <v>1</v>
      </c>
      <c r="N20" s="228"/>
      <c r="O20" s="229"/>
      <c r="P20" s="224"/>
      <c r="Q20" s="231"/>
      <c r="R20" s="228"/>
      <c r="S20" s="229"/>
      <c r="T20" s="229"/>
      <c r="U20" s="230">
        <v>1</v>
      </c>
      <c r="V20" s="227"/>
      <c r="W20" s="227">
        <f>SUM(U20,Q20,M20,I20,E20)</f>
        <v>2</v>
      </c>
    </row>
    <row r="21" spans="1:23" ht="16.5" customHeight="1">
      <c r="A21" s="2" t="s">
        <v>12</v>
      </c>
      <c r="B21" s="228">
        <v>2</v>
      </c>
      <c r="C21" s="229">
        <v>1</v>
      </c>
      <c r="D21" s="224">
        <f t="shared" si="0"/>
        <v>3</v>
      </c>
      <c r="E21" s="230"/>
      <c r="F21" s="228">
        <v>2</v>
      </c>
      <c r="G21" s="229"/>
      <c r="H21" s="224">
        <f t="shared" si="1"/>
        <v>2</v>
      </c>
      <c r="I21" s="230"/>
      <c r="J21" s="228">
        <v>2</v>
      </c>
      <c r="K21" s="229"/>
      <c r="L21" s="224">
        <f t="shared" si="2"/>
        <v>2</v>
      </c>
      <c r="M21" s="230"/>
      <c r="N21" s="228">
        <v>2</v>
      </c>
      <c r="O21" s="229"/>
      <c r="P21" s="224">
        <f t="shared" si="3"/>
        <v>2</v>
      </c>
      <c r="Q21" s="231"/>
      <c r="R21" s="228">
        <v>2</v>
      </c>
      <c r="S21" s="229"/>
      <c r="T21" s="229">
        <f t="shared" si="4"/>
        <v>2</v>
      </c>
      <c r="U21" s="230"/>
      <c r="V21" s="227">
        <f t="shared" si="5"/>
        <v>11</v>
      </c>
      <c r="W21" s="227"/>
    </row>
    <row r="22" spans="1:23" ht="16.5" customHeight="1">
      <c r="A22" s="2" t="s">
        <v>14</v>
      </c>
      <c r="B22" s="228"/>
      <c r="C22" s="229"/>
      <c r="D22" s="224"/>
      <c r="E22" s="230"/>
      <c r="F22" s="228"/>
      <c r="G22" s="229"/>
      <c r="H22" s="224"/>
      <c r="I22" s="230"/>
      <c r="J22" s="228"/>
      <c r="K22" s="229"/>
      <c r="L22" s="224"/>
      <c r="M22" s="230"/>
      <c r="N22" s="228"/>
      <c r="O22" s="229"/>
      <c r="P22" s="224"/>
      <c r="Q22" s="231"/>
      <c r="R22" s="228"/>
      <c r="S22" s="229"/>
      <c r="T22" s="229"/>
      <c r="U22" s="230"/>
      <c r="V22" s="227"/>
      <c r="W22" s="227"/>
    </row>
    <row r="23" spans="1:23" ht="16.5" customHeight="1">
      <c r="A23" s="2" t="s">
        <v>13</v>
      </c>
      <c r="B23" s="228">
        <v>2</v>
      </c>
      <c r="C23" s="229"/>
      <c r="D23" s="224">
        <f t="shared" si="0"/>
        <v>2</v>
      </c>
      <c r="E23" s="230"/>
      <c r="F23" s="228">
        <v>2</v>
      </c>
      <c r="G23" s="229"/>
      <c r="H23" s="224">
        <f t="shared" si="1"/>
        <v>2</v>
      </c>
      <c r="I23" s="230"/>
      <c r="J23" s="228">
        <v>2</v>
      </c>
      <c r="K23" s="229"/>
      <c r="L23" s="224">
        <f t="shared" si="2"/>
        <v>2</v>
      </c>
      <c r="M23" s="230"/>
      <c r="N23" s="228">
        <v>2</v>
      </c>
      <c r="O23" s="229"/>
      <c r="P23" s="224">
        <f t="shared" si="3"/>
        <v>2</v>
      </c>
      <c r="Q23" s="231"/>
      <c r="R23" s="228">
        <v>2</v>
      </c>
      <c r="S23" s="229"/>
      <c r="T23" s="229">
        <f t="shared" si="4"/>
        <v>2</v>
      </c>
      <c r="U23" s="230"/>
      <c r="V23" s="227">
        <f t="shared" si="5"/>
        <v>10</v>
      </c>
      <c r="W23" s="227"/>
    </row>
    <row r="24" spans="1:23" ht="16.5" customHeight="1">
      <c r="A24" s="2" t="s">
        <v>57</v>
      </c>
      <c r="B24" s="228"/>
      <c r="C24" s="229"/>
      <c r="D24" s="224"/>
      <c r="E24" s="230"/>
      <c r="F24" s="228"/>
      <c r="G24" s="229"/>
      <c r="H24" s="224"/>
      <c r="I24" s="230"/>
      <c r="J24" s="228"/>
      <c r="K24" s="229"/>
      <c r="L24" s="224"/>
      <c r="M24" s="230"/>
      <c r="N24" s="228"/>
      <c r="O24" s="229"/>
      <c r="P24" s="224"/>
      <c r="Q24" s="231"/>
      <c r="R24" s="228"/>
      <c r="S24" s="229"/>
      <c r="T24" s="229"/>
      <c r="U24" s="230"/>
      <c r="V24" s="227"/>
      <c r="W24" s="227"/>
    </row>
    <row r="25" spans="1:23" ht="16.5" customHeight="1">
      <c r="A25" s="2" t="s">
        <v>16</v>
      </c>
      <c r="B25" s="228">
        <v>2</v>
      </c>
      <c r="C25" s="229"/>
      <c r="D25" s="224">
        <f t="shared" si="0"/>
        <v>2</v>
      </c>
      <c r="E25" s="230"/>
      <c r="F25" s="228">
        <v>2</v>
      </c>
      <c r="G25" s="229"/>
      <c r="H25" s="224">
        <f t="shared" si="1"/>
        <v>2</v>
      </c>
      <c r="I25" s="230"/>
      <c r="J25" s="228">
        <v>2</v>
      </c>
      <c r="K25" s="229"/>
      <c r="L25" s="224">
        <f t="shared" si="2"/>
        <v>2</v>
      </c>
      <c r="M25" s="230"/>
      <c r="N25" s="228">
        <v>2</v>
      </c>
      <c r="O25" s="229"/>
      <c r="P25" s="224">
        <f t="shared" si="3"/>
        <v>2</v>
      </c>
      <c r="Q25" s="231"/>
      <c r="R25" s="228">
        <v>2</v>
      </c>
      <c r="S25" s="229"/>
      <c r="T25" s="229">
        <f t="shared" si="4"/>
        <v>2</v>
      </c>
      <c r="U25" s="230"/>
      <c r="V25" s="227">
        <f t="shared" si="5"/>
        <v>10</v>
      </c>
      <c r="W25" s="227"/>
    </row>
    <row r="26" spans="1:23" ht="16.5" customHeight="1">
      <c r="A26" s="2" t="s">
        <v>17</v>
      </c>
      <c r="B26" s="228"/>
      <c r="C26" s="229"/>
      <c r="D26" s="224"/>
      <c r="E26" s="230"/>
      <c r="F26" s="228"/>
      <c r="G26" s="229"/>
      <c r="H26" s="224"/>
      <c r="I26" s="230"/>
      <c r="J26" s="228"/>
      <c r="K26" s="229">
        <v>1</v>
      </c>
      <c r="L26" s="224">
        <f t="shared" si="2"/>
        <v>1</v>
      </c>
      <c r="M26" s="230"/>
      <c r="N26" s="228"/>
      <c r="O26" s="229"/>
      <c r="P26" s="224"/>
      <c r="Q26" s="231">
        <v>1</v>
      </c>
      <c r="R26" s="228"/>
      <c r="S26" s="229">
        <v>1</v>
      </c>
      <c r="T26" s="229">
        <f t="shared" si="4"/>
        <v>1</v>
      </c>
      <c r="U26" s="230"/>
      <c r="V26" s="227">
        <f t="shared" si="5"/>
        <v>2</v>
      </c>
      <c r="W26" s="227">
        <f>SUM(U26,Q26,M26,I26,E26)</f>
        <v>1</v>
      </c>
    </row>
    <row r="27" spans="1:23" ht="16.5" customHeight="1">
      <c r="A27" s="2" t="s">
        <v>105</v>
      </c>
      <c r="B27" s="228"/>
      <c r="C27" s="229"/>
      <c r="D27" s="224"/>
      <c r="E27" s="230"/>
      <c r="F27" s="228"/>
      <c r="G27" s="229"/>
      <c r="H27" s="224"/>
      <c r="I27" s="230"/>
      <c r="J27" s="228"/>
      <c r="K27" s="229"/>
      <c r="L27" s="224"/>
      <c r="M27" s="230"/>
      <c r="N27" s="228">
        <v>1</v>
      </c>
      <c r="O27" s="229"/>
      <c r="P27" s="224">
        <f t="shared" si="3"/>
        <v>1</v>
      </c>
      <c r="Q27" s="231"/>
      <c r="R27" s="228"/>
      <c r="S27" s="229"/>
      <c r="T27" s="229"/>
      <c r="U27" s="230"/>
      <c r="V27" s="227">
        <f t="shared" si="5"/>
        <v>1</v>
      </c>
      <c r="W27" s="227"/>
    </row>
    <row r="28" spans="1:23" ht="16.5" customHeight="1">
      <c r="A28" s="2" t="s">
        <v>108</v>
      </c>
      <c r="B28" s="228"/>
      <c r="C28" s="229"/>
      <c r="D28" s="224"/>
      <c r="E28" s="230"/>
      <c r="F28" s="228"/>
      <c r="G28" s="229"/>
      <c r="H28" s="224"/>
      <c r="I28" s="230"/>
      <c r="J28" s="228"/>
      <c r="K28" s="229">
        <v>2</v>
      </c>
      <c r="L28" s="224">
        <f t="shared" si="2"/>
        <v>2</v>
      </c>
      <c r="M28" s="69"/>
      <c r="N28" s="228">
        <v>2</v>
      </c>
      <c r="O28" s="229"/>
      <c r="P28" s="224">
        <f t="shared" si="3"/>
        <v>2</v>
      </c>
      <c r="Q28" s="231"/>
      <c r="R28" s="228">
        <v>3</v>
      </c>
      <c r="S28" s="229"/>
      <c r="T28" s="229">
        <f t="shared" si="4"/>
        <v>3</v>
      </c>
      <c r="U28" s="230"/>
      <c r="V28" s="227">
        <f t="shared" si="5"/>
        <v>7</v>
      </c>
      <c r="W28" s="227"/>
    </row>
    <row r="29" spans="1:23" ht="16.5" customHeight="1">
      <c r="A29" s="2" t="s">
        <v>131</v>
      </c>
      <c r="B29" s="228"/>
      <c r="C29" s="229"/>
      <c r="D29" s="224"/>
      <c r="E29" s="230"/>
      <c r="F29" s="228"/>
      <c r="G29" s="229"/>
      <c r="H29" s="229"/>
      <c r="I29" s="230"/>
      <c r="J29" s="228"/>
      <c r="K29" s="229"/>
      <c r="L29" s="224"/>
      <c r="M29" s="230"/>
      <c r="N29" s="228"/>
      <c r="O29" s="229">
        <v>1</v>
      </c>
      <c r="P29" s="224">
        <f t="shared" si="3"/>
        <v>1</v>
      </c>
      <c r="Q29" s="231"/>
      <c r="R29" s="228"/>
      <c r="S29" s="229"/>
      <c r="T29" s="229"/>
      <c r="U29" s="230"/>
      <c r="V29" s="227">
        <f t="shared" si="5"/>
        <v>1</v>
      </c>
      <c r="W29" s="227"/>
    </row>
    <row r="30" spans="1:23" ht="16.5" customHeight="1">
      <c r="A30" s="2" t="s">
        <v>77</v>
      </c>
      <c r="B30" s="228"/>
      <c r="C30" s="229"/>
      <c r="D30" s="224"/>
      <c r="E30" s="230"/>
      <c r="F30" s="228"/>
      <c r="G30" s="229"/>
      <c r="H30" s="229"/>
      <c r="I30" s="230"/>
      <c r="J30" s="228"/>
      <c r="K30" s="229"/>
      <c r="L30" s="224"/>
      <c r="M30" s="230"/>
      <c r="N30" s="228"/>
      <c r="O30" s="229"/>
      <c r="P30" s="224"/>
      <c r="Q30" s="231"/>
      <c r="R30" s="228"/>
      <c r="S30" s="229">
        <v>1</v>
      </c>
      <c r="T30" s="229">
        <f t="shared" si="4"/>
        <v>1</v>
      </c>
      <c r="U30" s="230"/>
      <c r="V30" s="227">
        <f t="shared" si="5"/>
        <v>1</v>
      </c>
      <c r="W30" s="227"/>
    </row>
    <row r="31" spans="1:23" ht="16.5" customHeight="1" thickBot="1">
      <c r="A31" s="2" t="s">
        <v>132</v>
      </c>
      <c r="B31" s="228"/>
      <c r="C31" s="229"/>
      <c r="D31" s="229"/>
      <c r="E31" s="230"/>
      <c r="F31" s="228"/>
      <c r="G31" s="229"/>
      <c r="H31" s="229"/>
      <c r="I31" s="230"/>
      <c r="J31" s="228"/>
      <c r="K31" s="229"/>
      <c r="L31" s="224"/>
      <c r="M31" s="230">
        <v>1</v>
      </c>
      <c r="N31" s="228"/>
      <c r="O31" s="229"/>
      <c r="P31" s="224"/>
      <c r="Q31" s="231"/>
      <c r="R31" s="228"/>
      <c r="S31" s="229"/>
      <c r="T31" s="233"/>
      <c r="U31" s="230">
        <v>1</v>
      </c>
      <c r="V31" s="234"/>
      <c r="W31" s="227">
        <f>SUM(U31,Q31,M31,I31,E31)</f>
        <v>2</v>
      </c>
    </row>
    <row r="32" spans="1:23" s="73" customFormat="1" ht="16.5" customHeight="1" thickBot="1">
      <c r="A32" s="50" t="s">
        <v>21</v>
      </c>
      <c r="B32" s="207">
        <f>SUM(B4:B31)</f>
        <v>29</v>
      </c>
      <c r="C32" s="208">
        <f>SUM(C4:C31)</f>
        <v>6</v>
      </c>
      <c r="D32" s="208">
        <f>SUM(D4:D31)</f>
        <v>35</v>
      </c>
      <c r="E32" s="209"/>
      <c r="F32" s="207">
        <f>SUM(F4:F31)</f>
        <v>29</v>
      </c>
      <c r="G32" s="207">
        <f>SUM(G4:G31)</f>
        <v>6</v>
      </c>
      <c r="H32" s="207">
        <f>SUM(H4:H31)</f>
        <v>35</v>
      </c>
      <c r="I32" s="209"/>
      <c r="J32" s="207">
        <f aca="true" t="shared" si="6" ref="J32:U32">SUM(J4:J31)</f>
        <v>29</v>
      </c>
      <c r="K32" s="208">
        <f t="shared" si="6"/>
        <v>4</v>
      </c>
      <c r="L32" s="210">
        <f t="shared" si="6"/>
        <v>33</v>
      </c>
      <c r="M32" s="206">
        <f t="shared" si="6"/>
        <v>2</v>
      </c>
      <c r="N32" s="232">
        <f t="shared" si="6"/>
        <v>30</v>
      </c>
      <c r="O32" s="208">
        <f t="shared" si="6"/>
        <v>3</v>
      </c>
      <c r="P32" s="208">
        <f t="shared" si="6"/>
        <v>33</v>
      </c>
      <c r="Q32" s="210">
        <f t="shared" si="6"/>
        <v>2</v>
      </c>
      <c r="R32" s="207">
        <f t="shared" si="6"/>
        <v>30</v>
      </c>
      <c r="S32" s="208">
        <f t="shared" si="6"/>
        <v>3</v>
      </c>
      <c r="T32" s="208">
        <f t="shared" si="6"/>
        <v>33</v>
      </c>
      <c r="U32" s="209">
        <f t="shared" si="6"/>
        <v>2</v>
      </c>
      <c r="V32" s="235">
        <f t="shared" si="5"/>
        <v>169</v>
      </c>
      <c r="W32" s="205">
        <f>SUM(E32,I32,M32,Q32,U32)</f>
        <v>6</v>
      </c>
    </row>
  </sheetData>
  <sheetProtection/>
  <mergeCells count="12">
    <mergeCell ref="R1:U1"/>
    <mergeCell ref="R2:U2"/>
    <mergeCell ref="B1:E1"/>
    <mergeCell ref="F1:I1"/>
    <mergeCell ref="B2:E2"/>
    <mergeCell ref="F2:I2"/>
    <mergeCell ref="W1:W3"/>
    <mergeCell ref="J2:M2"/>
    <mergeCell ref="J1:M1"/>
    <mergeCell ref="V1:V3"/>
    <mergeCell ref="N1:Q1"/>
    <mergeCell ref="N2:Q2"/>
  </mergeCells>
  <printOptions/>
  <pageMargins left="0.1968503937007874" right="0.3937007874015748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Викторовна</cp:lastModifiedBy>
  <cp:lastPrinted>2008-09-02T01:20:28Z</cp:lastPrinted>
  <dcterms:created xsi:type="dcterms:W3CDTF">1996-10-08T23:32:33Z</dcterms:created>
  <dcterms:modified xsi:type="dcterms:W3CDTF">2009-01-23T07:36:39Z</dcterms:modified>
  <cp:category/>
  <cp:version/>
  <cp:contentType/>
  <cp:contentStatus/>
</cp:coreProperties>
</file>